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<sst xmlns="http://schemas.openxmlformats.org/spreadsheetml/2006/main" count="33" uniqueCount="33">
  <si>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</si>
  <si>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EEB030</t>
  </si>
  <si>
    <t xml:space="preserve">m²</t>
  </si>
  <si>
    <t xml:space="preserve">Membrane pour désolidarisation sous sol céramique ou en pierre naturelle.</t>
  </si>
  <si>
    <r>
      <rPr>
        <sz val="8.25"/>
        <color rgb="FF000000"/>
        <rFont val="Arial"/>
        <family val="2"/>
      </rPr>
      <t xml:space="preserve">Nappe désolidarisante à excroissances en polyéthylène, de 1 m de largeur et 3 mm d'épaisseur, pour désolidarisation sous sol céramique ou en pierre naturelle (non compris dans ce prix).</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</si>
  <si>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</si>
  <si>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</si>
  <si>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</si>
  <si>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</si>
  <si>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</si>
  <si>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</si>
  <si>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mt09mcr250a</t>
  </si>
  <si>
    <t xml:space="preserve">Mortier-colle amélioré, C2 E, avec temps ouvert allongé, selon NF EN 12004, pour la fixation de géomembranes, composé de ciments spéciaux, granulats sélectionnés et résines synthétiques.</t>
  </si>
  <si>
    <t xml:space="preserve">kg</t>
  </si>
  <si>
    <t xml:space="preserve">mt15rev180a</t>
  </si>
  <si>
    <t xml:space="preserve">Nappe désolidarisante à excroissances en polyéthylène, de 1 m de largeur et 3 mm d'épaisseur, avec les deux faces revêtues de géotextile non tissé en polypropylène, fournie en rouleaux de 30 m de longueur.</t>
  </si>
  <si>
    <t xml:space="preserve">m²</t>
  </si>
  <si>
    <t xml:space="preserve">mt15rev170a</t>
  </si>
  <si>
    <t xml:space="preserve">Adhésif, couleur marron, pour la réalisation des joints.</t>
  </si>
  <si>
    <t xml:space="preserve">kg</t>
  </si>
  <si>
    <t xml:space="preserve">mt15rev140a</t>
  </si>
  <si>
    <t xml:space="preserve">Bande de renfort, de 180 mm de largeur, composée d'une double feuille de polyoléfine thermoplastique avec acétate de vinyle éthylène, avec les deux faces revêtues de fibres de polyester non tissées, de 0,8 mm d'épaisseur et 600 g/m², fournie en rouleaux de 30 m de longueur.</t>
  </si>
  <si>
    <t xml:space="preserve">m</t>
  </si>
  <si>
    <t xml:space="preserve">mo029</t>
  </si>
  <si>
    <t xml:space="preserve">Compagnon professionnel III/CP2 poseur de lames imperméabilisantes.</t>
  </si>
  <si>
    <t xml:space="preserve">h</t>
  </si>
  <si>
    <t xml:space="preserve">mo067</t>
  </si>
  <si>
    <t xml:space="preserve">Ouvrier professionnel II/OP poseur de lames imperméabilisantes.</t>
  </si>
  <si>
    <t xml:space="preserve">h</t>
  </si>
  <si>
    <t xml:space="preserve">Coûts directs complémentaires</t>
  </si>
  <si>
    <t xml:space="preserve">%</t>
  </si>
  <si>
    <t xml:space="preserve">Coût d'entretien décennal: 0,61€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</si>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</sst>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4.76" customWidth="1"/>
    <col min="3" max="3" width="1.53" customWidth="1"/>
    <col min="4" max="4" width="60.35"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2.000000</v>
      </c>
      <c r="F9" s="11" t="s">
        <v>13</v>
      </c>
      <c r="G9" s="13">
        <v>0.700000</v>
      </c>
      <c r="H9" s="13">
        <f ca="1">ROUND(INDIRECT(ADDRESS(ROW()+(0), COLUMN()+(-3), 1))*INDIRECT(ADDRESS(ROW()+(0), COLUMN()+(-1), 1)), 2)</f>
        <v>1.400000</v>
      </c>
    </row>
    <row r="10" spans="1:8" ht="34.50" thickBot="1" customHeight="1">
      <c r="A10" s="14" t="s">
        <v>14</v>
      </c>
      <c r="B10" s="14"/>
      <c r="C10" s="14" t="s">
        <v>15</v>
      </c>
      <c r="D10" s="14"/>
      <c r="E10" s="15">
        <v>1.050000</v>
      </c>
      <c r="F10" s="16" t="s">
        <v>16</v>
      </c>
      <c r="G10" s="17">
        <v>13.890000</v>
      </c>
      <c r="H10" s="17">
        <f ca="1">ROUND(INDIRECT(ADDRESS(ROW()+(0), COLUMN()+(-3), 1))*INDIRECT(ADDRESS(ROW()+(0), COLUMN()+(-1), 1)), 2)</f>
        <v>14.580000</v>
      </c>
    </row>
    <row r="11" spans="1:8" ht="13.50" thickBot="1" customHeight="1">
      <c r="A11" s="14" t="s">
        <v>17</v>
      </c>
      <c r="B11" s="14"/>
      <c r="C11" s="14" t="s">
        <v>18</v>
      </c>
      <c r="D11" s="14"/>
      <c r="E11" s="15">
        <v>0.300000</v>
      </c>
      <c r="F11" s="16" t="s">
        <v>19</v>
      </c>
      <c r="G11" s="17">
        <v>15.500000</v>
      </c>
      <c r="H11" s="17">
        <f ca="1">ROUND(INDIRECT(ADDRESS(ROW()+(0), COLUMN()+(-3), 1))*INDIRECT(ADDRESS(ROW()+(0), COLUMN()+(-1), 1)), 2)</f>
        <v>4.650000</v>
      </c>
    </row>
    <row r="12" spans="1:8" ht="45.00" thickBot="1" customHeight="1">
      <c r="A12" s="14" t="s">
        <v>20</v>
      </c>
      <c r="B12" s="14"/>
      <c r="C12" s="14" t="s">
        <v>21</v>
      </c>
      <c r="D12" s="14"/>
      <c r="E12" s="15">
        <v>1.200000</v>
      </c>
      <c r="F12" s="16" t="s">
        <v>22</v>
      </c>
      <c r="G12" s="17">
        <v>3.960000</v>
      </c>
      <c r="H12" s="17">
        <f ca="1">ROUND(INDIRECT(ADDRESS(ROW()+(0), COLUMN()+(-3), 1))*INDIRECT(ADDRESS(ROW()+(0), COLUMN()+(-1), 1)), 2)</f>
        <v>4.750000</v>
      </c>
    </row>
    <row r="13" spans="1:8" ht="13.50" thickBot="1" customHeight="1">
      <c r="A13" s="14" t="s">
        <v>23</v>
      </c>
      <c r="B13" s="14"/>
      <c r="C13" s="14" t="s">
        <v>24</v>
      </c>
      <c r="D13" s="14"/>
      <c r="E13" s="15">
        <v>0.101000</v>
      </c>
      <c r="F13" s="16" t="s">
        <v>25</v>
      </c>
      <c r="G13" s="17">
        <v>24.670000</v>
      </c>
      <c r="H13" s="17">
        <f ca="1">ROUND(INDIRECT(ADDRESS(ROW()+(0), COLUMN()+(-3), 1))*INDIRECT(ADDRESS(ROW()+(0), COLUMN()+(-1), 1)), 2)</f>
        <v>2.490000</v>
      </c>
    </row>
    <row r="14" spans="1:8" ht="13.50" thickBot="1" customHeight="1">
      <c r="A14" s="14" t="s">
        <v>26</v>
      </c>
      <c r="B14" s="14"/>
      <c r="C14" s="18" t="s">
        <v>27</v>
      </c>
      <c r="D14" s="18"/>
      <c r="E14" s="19">
        <v>0.101000</v>
      </c>
      <c r="F14" s="20" t="s">
        <v>28</v>
      </c>
      <c r="G14" s="21">
        <v>21.930000</v>
      </c>
      <c r="H14" s="21">
        <f ca="1">ROUND(INDIRECT(ADDRESS(ROW()+(0), COLUMN()+(-3), 1))*INDIRECT(ADDRESS(ROW()+(0), COLUMN()+(-1), 1)), 2)</f>
        <v>2.210000</v>
      </c>
    </row>
    <row r="15" spans="1:8" ht="13.50" thickBot="1" customHeight="1">
      <c r="A15" s="18"/>
      <c r="B15" s="18"/>
      <c r="C15" s="5" t="s">
        <v>29</v>
      </c>
      <c r="D15" s="5"/>
      <c r="E15" s="22">
        <v>2.000000</v>
      </c>
      <c r="F15" s="23" t="s">
        <v>30</v>
      </c>
      <c r="G15" s="24">
        <f ca="1">ROUND(SUM(INDIRECT(ADDRESS(ROW()+(-1), COLUMN()+(1), 1)),INDIRECT(ADDRESS(ROW()+(-2), COLUMN()+(1), 1)),INDIRECT(ADDRESS(ROW()+(-3), COLUMN()+(1), 1)),INDIRECT(ADDRESS(ROW()+(-4), COLUMN()+(1), 1)),INDIRECT(ADDRESS(ROW()+(-5), COLUMN()+(1), 1)),INDIRECT(ADDRESS(ROW()+(-6), COLUMN()+(1), 1))), 2)</f>
        <v>30.080000</v>
      </c>
      <c r="H15" s="24">
        <f ca="1">ROUND(INDIRECT(ADDRESS(ROW()+(0), COLUMN()+(-3), 1))*INDIRECT(ADDRESS(ROW()+(0), COLUMN()+(-1), 1))/100, 2)</f>
        <v>0.600000</v>
      </c>
    </row>
    <row r="16" spans="1:8" ht="13.50" thickBot="1" customHeight="1">
      <c r="A16" s="25" t="s">
        <v>31</v>
      </c>
      <c r="B16" s="25"/>
      <c r="C16" s="26"/>
      <c r="D16" s="26"/>
      <c r="E16" s="26"/>
      <c r="F16" s="27"/>
      <c r="G16" s="25" t="s">
        <v>32</v>
      </c>
      <c r="H16" s="28">
        <f ca="1">ROUND(SUM(INDIRECT(ADDRESS(ROW()+(-1), COLUMN()+(0), 1)),INDIRECT(ADDRESS(ROW()+(-2), COLUMN()+(0), 1)),INDIRECT(ADDRESS(ROW()+(-3), COLUMN()+(0), 1)),INDIRECT(ADDRESS(ROW()+(-4), COLUMN()+(0), 1)),INDIRECT(ADDRESS(ROW()+(-5), COLUMN()+(0), 1)),INDIRECT(ADDRESS(ROW()+(-6), COLUMN()+(0), 1)),INDIRECT(ADDRESS(ROW()+(-7), COLUMN()+(0), 1))), 2)</f>
        <v>30.680000</v>
      </c>
    </row>
  </sheetData>
  <mergeCells count="21">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E16"/>
  </mergeCells>
  <pageMargins left="0.620079" right="0.472441" top="0.472441" bottom="0.472441" header="0.0" footer="0.0"/>
  <pageSetup paperSize="9" orientation="portrait"/>
  <rowBreaks count="0" manualBreakCount="0">
    </rowBreaks>
</worksheet>
</file>