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<sst xmlns="http://schemas.openxmlformats.org/spreadsheetml/2006/main" count="44" uniqueCount="44">
  <si>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</si>
  <si>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GMT060</t>
  </si>
  <si>
    <t xml:space="preserve">m²</t>
  </si>
  <si>
    <t xml:space="preserve">Couche principale de façade, à revêtir, en maçonnerie de briques en terre cuite à isolation rapportée, pose à joint mince.</t>
  </si>
  <si>
    <r>
      <rPr>
        <sz val="7.80"/>
        <color rgb="FF000000"/>
        <rFont val="A"/>
        <family val="2"/>
      </rPr>
      <t xml:space="preserve">Couche principale de façade, </t>
    </r>
    <r>
      <rPr>
        <b/>
        <sz val="7.80"/>
        <color rgb="FF000000"/>
        <rFont val="A"/>
        <family val="2"/>
      </rPr>
      <t xml:space="preserve">de 20 cm d'épaisseur, en maçonnerie de brique creuse en terre cuite avec perforations verticales, à revêtir, 500x200x299 mm, pose avec du mortier à joints minces, renforcée à l'aide de chaînages verticaux avec 0,45 kg/m² d' armatures en acier Fe E 500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</si>
  <si>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</si>
  <si>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</si>
  <si>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</si>
  <si>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</si>
  <si>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</si>
  <si>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</si>
  <si>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mt04bwi010tqcj</t>
  </si>
  <si>
    <t xml:space="preserve">Brique creuse en terre cuite avec perforations verticales, à revêtir, 500x200x299 mm, résistance à la compression 10 MPa, selon NF EN 771-1, résistance thermique de la maçonnerie 1,01 m²K/W.</t>
  </si>
  <si>
    <t xml:space="preserve">U</t>
  </si>
  <si>
    <t xml:space="preserve">mt09mif060a</t>
  </si>
  <si>
    <t xml:space="preserve">Mortier à joints minces composé de ciment, résine, sable siliceux et additifs spécifiques, fourni en sacs de 25 kg, gâché sur chantier avec une proportion en volume de 1/3.</t>
  </si>
  <si>
    <t xml:space="preserve">kg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</si>
  <si>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</si>
  <si>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</si>
  <si>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</si>
  <si>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mt10haf030fOEi</t>
  </si>
  <si>
    <t xml:space="preserve">Béton C25/30 (XC1(F) D20; S3; Cl 0,4), prêt à l'emploi, selon NF EN 206-1.</t>
  </si>
  <si>
    <t xml:space="preserve">m³</t>
  </si>
  <si>
    <t xml:space="preserve">mt04bwi015fa</t>
  </si>
  <si>
    <t xml:space="preserve">Planelle classique non isolée 800x40x110 mm, à placer avec du mortier de ciment, résistance thermique 0,09 m²K/W.</t>
  </si>
  <si>
    <t xml:space="preserve">U</t>
  </si>
  <si>
    <t xml:space="preserve">mt09mor020d</t>
  </si>
  <si>
    <t xml:space="preserve">Mortier bâtard de ciment CEM II/A-P 32,5 R, chaux et sable, type M-10, confectionné sur chantier avec 380 kg/m³ de ciment et une proportion en volume 1:1/2:4.</t>
  </si>
  <si>
    <t xml:space="preserve">m³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</si>
  <si>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</si>
  <si>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</si>
  <si>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</si>
  <si>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</si>
  <si>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VRD espaces privés pour des travaux de maçonnerie.</t>
  </si>
  <si>
    <t xml:space="preserve">h</t>
  </si>
  <si>
    <t xml:space="preserve">mo114</t>
  </si>
  <si>
    <t xml:space="preserve">Ouvrier d'exécution I/OE1 VRD espaces privés pour des travaux de maçonnerie.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</si>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</sst>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9.03" customWidth="1"/>
    <col min="3" max="3" width="21.57" customWidth="1"/>
    <col min="4" max="4" width="28.27" customWidth="1"/>
    <col min="5" max="5" width="5.83" customWidth="1"/>
    <col min="6" max="6" width="8.60" customWidth="1"/>
    <col min="7" max="7" width="0.73" customWidth="1"/>
    <col min="8" max="8" width="5.10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6.600000</v>
      </c>
      <c r="G8" s="14" t="s">
        <v>13</v>
      </c>
      <c r="H8" s="14"/>
      <c r="I8" s="16">
        <v>2.950000</v>
      </c>
      <c r="J8" s="16"/>
      <c r="K8" s="16">
        <f ca="1">ROUND(INDIRECT(ADDRESS(ROW()+(0), COLUMN()+(-5), 1))*INDIRECT(ADDRESS(ROW()+(0), COLUMN()+(-2), 1)), 2)</f>
        <v>19.470000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1.601000</v>
      </c>
      <c r="G9" s="19" t="s">
        <v>16</v>
      </c>
      <c r="H9" s="19"/>
      <c r="I9" s="20">
        <v>0.530000</v>
      </c>
      <c r="J9" s="20"/>
      <c r="K9" s="20">
        <f ca="1">ROUND(INDIRECT(ADDRESS(ROW()+(0), COLUMN()+(-5), 1))*INDIRECT(ADDRESS(ROW()+(0), COLUMN()+(-2), 1)), 2)</f>
        <v>0.850000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0.940000</v>
      </c>
      <c r="G10" s="19" t="s">
        <v>19</v>
      </c>
      <c r="H10" s="19"/>
      <c r="I10" s="20">
        <v>1.370000</v>
      </c>
      <c r="J10" s="20"/>
      <c r="K10" s="20">
        <f ca="1">ROUND(INDIRECT(ADDRESS(ROW()+(0), COLUMN()+(-5), 1))*INDIRECT(ADDRESS(ROW()+(0), COLUMN()+(-2), 1)), 2)</f>
        <v>1.290000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0.013000</v>
      </c>
      <c r="G11" s="19" t="s">
        <v>22</v>
      </c>
      <c r="H11" s="19"/>
      <c r="I11" s="20">
        <v>133.000000</v>
      </c>
      <c r="J11" s="20"/>
      <c r="K11" s="20">
        <f ca="1">ROUND(INDIRECT(ADDRESS(ROW()+(0), COLUMN()+(-5), 1))*INDIRECT(ADDRESS(ROW()+(0), COLUMN()+(-2), 1)), 2)</f>
        <v>1.730000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0.413000</v>
      </c>
      <c r="G12" s="19" t="s">
        <v>25</v>
      </c>
      <c r="H12" s="19"/>
      <c r="I12" s="20">
        <v>3.450000</v>
      </c>
      <c r="J12" s="20"/>
      <c r="K12" s="20">
        <f ca="1">ROUND(INDIRECT(ADDRESS(ROW()+(0), COLUMN()+(-5), 1))*INDIRECT(ADDRESS(ROW()+(0), COLUMN()+(-2), 1)), 2)</f>
        <v>1.420000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0.001000</v>
      </c>
      <c r="G13" s="19" t="s">
        <v>28</v>
      </c>
      <c r="H13" s="19"/>
      <c r="I13" s="20">
        <v>162.100000</v>
      </c>
      <c r="J13" s="20"/>
      <c r="K13" s="20">
        <f ca="1">ROUND(INDIRECT(ADDRESS(ROW()+(0), COLUMN()+(-5), 1))*INDIRECT(ADDRESS(ROW()+(0), COLUMN()+(-2), 1)), 2)</f>
        <v>0.160000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0.024000</v>
      </c>
      <c r="G14" s="19" t="s">
        <v>31</v>
      </c>
      <c r="H14" s="19"/>
      <c r="I14" s="20">
        <v>1.730000</v>
      </c>
      <c r="J14" s="20"/>
      <c r="K14" s="20">
        <f ca="1">ROUND(INDIRECT(ADDRESS(ROW()+(0), COLUMN()+(-5), 1))*INDIRECT(ADDRESS(ROW()+(0), COLUMN()+(-2), 1)), 2)</f>
        <v>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0.612000</v>
      </c>
      <c r="G15" s="19" t="s">
        <v>34</v>
      </c>
      <c r="H15" s="19"/>
      <c r="I15" s="20">
        <v>24.110000</v>
      </c>
      <c r="J15" s="20"/>
      <c r="K15" s="20">
        <f ca="1">ROUND(INDIRECT(ADDRESS(ROW()+(0), COLUMN()+(-5), 1))*INDIRECT(ADDRESS(ROW()+(0), COLUMN()+(-2), 1)), 2)</f>
        <v>14.760000</v>
      </c>
    </row>
    <row r="16" spans="1:11" ht="21.60" thickBot="1" customHeight="1">
      <c r="A16" s="17" t="s">
        <v>35</v>
      </c>
      <c r="B16" s="21" t="s">
        <v>36</v>
      </c>
      <c r="C16" s="21"/>
      <c r="D16" s="21"/>
      <c r="E16" s="21"/>
      <c r="F16" s="22">
        <v>0.333000</v>
      </c>
      <c r="G16" s="23" t="s">
        <v>37</v>
      </c>
      <c r="H16" s="23"/>
      <c r="I16" s="24">
        <v>20.140000</v>
      </c>
      <c r="J16" s="24"/>
      <c r="K16" s="24">
        <f ca="1">ROUND(INDIRECT(ADDRESS(ROW()+(0), COLUMN()+(-5), 1))*INDIRECT(ADDRESS(ROW()+(0), COLUMN()+(-2), 1)), 2)</f>
        <v>6.710000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3.000000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46.430000</v>
      </c>
      <c r="J17" s="16"/>
      <c r="K17" s="16">
        <f ca="1">ROUND(INDIRECT(ADDRESS(ROW()+(0), COLUMN()+(-5), 1))*INDIRECT(ADDRESS(ROW()+(0), COLUMN()+(-2), 1))/100, 2)</f>
        <v>1.390000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47.820000</v>
      </c>
      <c r="J18" s="24"/>
      <c r="K18" s="24">
        <f ca="1">ROUND(INDIRECT(ADDRESS(ROW()+(0), COLUMN()+(-5), 1))*INDIRECT(ADDRESS(ROW()+(0), COLUMN()+(-2), 1))/100, 2)</f>
        <v>1.430000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49.250000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