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<sst xmlns="http://schemas.openxmlformats.org/spreadsheetml/2006/main" count="26" uniqueCount="26">
  <si>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</si>
  <si>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AAE020</t>
  </si>
  <si>
    <t xml:space="preserve">U</t>
  </si>
  <si>
    <t xml:space="preserve">Fosse septique en polyéthylène haute densité (PEHD/HDPE).</t>
  </si>
  <si>
    <r>
      <rPr>
        <b/>
        <sz val="7.80"/>
        <color rgb="FF000000"/>
        <rFont val="Arial"/>
        <family val="2"/>
      </rPr>
      <t xml:space="preserve">Fosse septique en polyéthylène haute densité (PEHD/HDPE), cylindrique, de 10000 litres, de 2400 mm de diamètre et 2870 mm de hauteur, pour 50 utilisateurs (H.E.)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</si>
  <si>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</si>
  <si>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</si>
  <si>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</si>
  <si>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</si>
  <si>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</si>
  <si>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</si>
  <si>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mt46fsp100f</t>
  </si>
  <si>
    <t xml:space="preserve">Fosse septique en polyéthylène haute densité (PEHD/HDPE), cylindrique, de 10000 litres, de 2400 mm de diamètre et 2870 mm de hauteur, pour 50 utilisateurs (H.E.), avec bouche d'accès, bouche d'entrée et bouche de sortie de 160 mm de diamètre, selon NF EN 12566-1, pour traitement primaire des eaux résiduelles.</t>
  </si>
  <si>
    <t xml:space="preserve">U</t>
  </si>
  <si>
    <t xml:space="preserve">mo007</t>
  </si>
  <si>
    <t xml:space="preserve">Compagnon professionnel III/CP2 plombier.</t>
  </si>
  <si>
    <t xml:space="preserve">h</t>
  </si>
  <si>
    <t xml:space="preserve">mo105</t>
  </si>
  <si>
    <t xml:space="preserve">Ouvrier professionnel II/OP plombier.</t>
  </si>
  <si>
    <t xml:space="preserve">h</t>
  </si>
  <si>
    <t xml:space="preserve">Moyens auxiliaires</t>
  </si>
  <si>
    <t xml:space="preserve">%</t>
  </si>
  <si>
    <t xml:space="preserve">Coûts indirects</t>
  </si>
  <si>
    <t xml:space="preserve">%</t>
  </si>
  <si>
    <t xml:space="preserve">Coût d'entretien décennal: 504,19€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</si>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</sst>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80" customWidth="1"/>
    <col min="2" max="2" width="8.89" customWidth="1"/>
    <col min="3" max="3" width="58.87" customWidth="1"/>
    <col min="4" max="4" width="8.60" customWidth="1"/>
    <col min="5" max="5" width="5.83" customWidth="1"/>
    <col min="6" max="6" width="15.15" customWidth="1"/>
    <col min="7" max="7" width="0.87" customWidth="1"/>
    <col min="8" max="8" width="2.48" customWidth="1"/>
    <col min="9" max="9" width="3.35" customWidth="1"/>
    <col min="10" max="10" width="3.21"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50.40" thickBot="1" customHeight="1">
      <c r="A8" s="10" t="s">
        <v>11</v>
      </c>
      <c r="B8" s="10" t="s">
        <v>12</v>
      </c>
      <c r="C8" s="10"/>
      <c r="D8" s="12">
        <v>1.000000</v>
      </c>
      <c r="E8" s="14" t="s">
        <v>13</v>
      </c>
      <c r="F8" s="16">
        <v>4305.890000</v>
      </c>
      <c r="G8" s="16"/>
      <c r="H8" s="16">
        <f ca="1">ROUND(INDIRECT(ADDRESS(ROW()+(0), COLUMN()+(-4), 1))*INDIRECT(ADDRESS(ROW()+(0), COLUMN()+(-2), 1)), 2)</f>
        <v>4305.890000</v>
      </c>
      <c r="I8" s="16"/>
      <c r="J8" s="16"/>
    </row>
    <row r="9" spans="1:10" ht="12.00" thickBot="1" customHeight="1">
      <c r="A9" s="17" t="s">
        <v>14</v>
      </c>
      <c r="B9" s="17" t="s">
        <v>15</v>
      </c>
      <c r="C9" s="17"/>
      <c r="D9" s="18">
        <v>1.220000</v>
      </c>
      <c r="E9" s="19" t="s">
        <v>16</v>
      </c>
      <c r="F9" s="20">
        <v>25.110000</v>
      </c>
      <c r="G9" s="20"/>
      <c r="H9" s="20">
        <f ca="1">ROUND(INDIRECT(ADDRESS(ROW()+(0), COLUMN()+(-4), 1))*INDIRECT(ADDRESS(ROW()+(0), COLUMN()+(-2), 1)), 2)</f>
        <v>30.630000</v>
      </c>
      <c r="I9" s="20"/>
      <c r="J9" s="20"/>
    </row>
    <row r="10" spans="1:10" ht="12.00" thickBot="1" customHeight="1">
      <c r="A10" s="17" t="s">
        <v>17</v>
      </c>
      <c r="B10" s="21" t="s">
        <v>18</v>
      </c>
      <c r="C10" s="21"/>
      <c r="D10" s="22">
        <v>1.220000</v>
      </c>
      <c r="E10" s="23" t="s">
        <v>19</v>
      </c>
      <c r="F10" s="24">
        <v>21.530000</v>
      </c>
      <c r="G10" s="24"/>
      <c r="H10" s="24">
        <f ca="1">ROUND(INDIRECT(ADDRESS(ROW()+(0), COLUMN()+(-4), 1))*INDIRECT(ADDRESS(ROW()+(0), COLUMN()+(-2), 1)), 2)</f>
        <v>26.270000</v>
      </c>
      <c r="I10" s="24"/>
      <c r="J10" s="24"/>
    </row>
    <row r="11" spans="1:10" ht="12.00" thickBot="1" customHeight="1">
      <c r="A11" s="17"/>
      <c r="B11" s="10" t="s">
        <v>20</v>
      </c>
      <c r="C11" s="10"/>
      <c r="D11" s="12">
        <v>2.000000</v>
      </c>
      <c r="E11" s="14" t="s">
        <v>21</v>
      </c>
      <c r="F11" s="16">
        <f ca="1">ROUND(SUM(INDIRECT(ADDRESS(ROW()+(-1), COLUMN()+(2), 1)),INDIRECT(ADDRESS(ROW()+(-2), COLUMN()+(2), 1)),INDIRECT(ADDRESS(ROW()+(-3), COLUMN()+(2), 1))), 2)</f>
        <v>4362.790000</v>
      </c>
      <c r="G11" s="16"/>
      <c r="H11" s="16">
        <f ca="1">ROUND(INDIRECT(ADDRESS(ROW()+(0), COLUMN()+(-4), 1))*INDIRECT(ADDRESS(ROW()+(0), COLUMN()+(-2), 1))/100, 2)</f>
        <v>87.260000</v>
      </c>
      <c r="I11" s="16"/>
      <c r="J11" s="16"/>
    </row>
    <row r="12" spans="1:10" ht="12.00" thickBot="1" customHeight="1">
      <c r="A12" s="21"/>
      <c r="B12" s="21" t="s">
        <v>22</v>
      </c>
      <c r="C12" s="21"/>
      <c r="D12" s="22">
        <v>3.000000</v>
      </c>
      <c r="E12" s="23" t="s">
        <v>23</v>
      </c>
      <c r="F12" s="24">
        <f ca="1">ROUND(SUM(INDIRECT(ADDRESS(ROW()+(-1), COLUMN()+(2), 1)),INDIRECT(ADDRESS(ROW()+(-2), COLUMN()+(2), 1)),INDIRECT(ADDRESS(ROW()+(-3), COLUMN()+(2), 1)),INDIRECT(ADDRESS(ROW()+(-4), COLUMN()+(2), 1))), 2)</f>
        <v>4450.050000</v>
      </c>
      <c r="G12" s="24"/>
      <c r="H12" s="24">
        <f ca="1">ROUND(INDIRECT(ADDRESS(ROW()+(0), COLUMN()+(-4), 1))*INDIRECT(ADDRESS(ROW()+(0), COLUMN()+(-2), 1))/100, 2)</f>
        <v>133.500000</v>
      </c>
      <c r="I12" s="24"/>
      <c r="J12" s="24"/>
    </row>
    <row r="13" spans="1:10" ht="12.00" thickBot="1" customHeight="1">
      <c r="A13" s="6" t="s">
        <v>24</v>
      </c>
      <c r="B13" s="7"/>
      <c r="C13" s="7"/>
      <c r="D13" s="7"/>
      <c r="E13" s="25"/>
      <c r="F13" s="6" t="s">
        <v>25</v>
      </c>
      <c r="G13" s="6"/>
      <c r="H13" s="26">
        <f ca="1">ROUND(SUM(INDIRECT(ADDRESS(ROW()+(-1), COLUMN()+(0), 1)),INDIRECT(ADDRESS(ROW()+(-2), COLUMN()+(0), 1)),INDIRECT(ADDRESS(ROW()+(-3), COLUMN()+(0), 1)),INDIRECT(ADDRESS(ROW()+(-4), COLUMN()+(0), 1)),INDIRECT(ADDRESS(ROW()+(-5), COLUMN()+(0), 1))), 2)</f>
        <v>4583.550000</v>
      </c>
      <c r="I13" s="26"/>
      <c r="J13" s="26"/>
    </row>
  </sheetData>
  <mergeCells count="25">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A13:D13"/>
    <mergeCell ref="F13:G13"/>
    <mergeCell ref="H13:J13"/>
  </mergeCells>
  <pageMargins left="0.620079" right="0.472441" top="0.472441" bottom="0.472441" header="0.0" footer="0.0"/>
  <pageSetup paperSize="9" orientation="portrait"/>
  <rowBreaks count="0" manualBreakCount="0">
    </rowBreaks>
</worksheet>
</file>