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<sst xmlns="http://schemas.openxmlformats.org/spreadsheetml/2006/main" count="22" uniqueCount="22">
  <si>
    <t xml:space="preserve"/>
  </si>
  <si>
    <t xml:space="preserve">0XA130</t>
  </si>
  <si>
    <t xml:space="preserve">U</t>
  </si>
  <si>
    <t xml:space="preserve">Montage et démontage d'un échafaudage tubulaire de façade "ATES", pour travaux de réhabilitation.</t>
  </si>
  <si>
    <r>
      <rPr>
        <sz val="7.80"/>
        <color rgb="FF000000"/>
        <rFont val="Arial"/>
        <family val="2"/>
      </rPr>
      <t xml:space="preserve">Montage et démontage d'un échafaudage tubulaire normalisé, de type multidirectionnel "ATES", jusqu'à </t>
    </r>
    <r>
      <rPr>
        <b/>
        <sz val="7.80"/>
        <color rgb="FF000000"/>
        <rFont val="Arial"/>
        <family val="2"/>
      </rPr>
      <t xml:space="preserve">10</t>
    </r>
    <r>
      <rPr>
        <sz val="7.80"/>
        <color rgb="FF000000"/>
        <rFont val="Arial"/>
        <family val="2"/>
      </rPr>
      <t xml:space="preserve"> m de hauteur maximale de travail, constitué d'une structure tubulaire en acier galvanisé à chaud, de 48,3 mm de diamètre et 3,2 mm d'épaisseur, </t>
    </r>
    <r>
      <rPr>
        <b/>
        <sz val="7.80"/>
        <color rgb="FF000000"/>
        <rFont val="Arial"/>
        <family val="2"/>
      </rPr>
      <t xml:space="preserve">sans duplication d'éléments verticaux</t>
    </r>
    <r>
      <rPr>
        <sz val="7.80"/>
        <color rgb="FF000000"/>
        <rFont val="Arial"/>
        <family val="2"/>
      </rPr>
      <t xml:space="preserve">, composé de plateaux de travail de 60 cm de largeur, disposés tous les 2 m de hauteur, d'une échelle intérieure munie d'une trappe, d'une barrière arrière avec lisse, sous-lisse et plinthe, et d'une barrière avant avec lisse; en travaux de réhabilitation de façade de </t>
    </r>
    <r>
      <rPr>
        <b/>
        <sz val="7.80"/>
        <color rgb="FF000000"/>
        <rFont val="Arial"/>
        <family val="2"/>
      </rPr>
      <t xml:space="preserve">120</t>
    </r>
    <r>
      <rPr>
        <sz val="7.80"/>
        <color rgb="FF000000"/>
        <rFont val="Arial"/>
        <family val="2"/>
      </rPr>
      <t xml:space="preserve"> m², en considérant une distance maximale de </t>
    </r>
    <r>
      <rPr>
        <b/>
        <sz val="7.80"/>
        <color rgb="FF000000"/>
        <rFont val="Arial"/>
        <family val="2"/>
      </rPr>
      <t xml:space="preserve">20</t>
    </r>
    <r>
      <rPr>
        <sz val="7.80"/>
        <color rgb="FF000000"/>
        <rFont val="Arial"/>
        <family val="2"/>
      </rPr>
      <t xml:space="preserve"> m entre le point de décharge des matériaux et le point le plus éloigné du montage.</t>
    </r>
  </si>
  <si>
    <t xml:space="preserve">Code interne</t>
  </si>
  <si>
    <t xml:space="preserve">Désignation</t>
  </si>
  <si>
    <t xml:space="preserve">Quantité</t>
  </si>
  <si>
    <t xml:space="preserve">Unité</t>
  </si>
  <si>
    <t xml:space="preserve">Prix unitaire</t>
  </si>
  <si>
    <t xml:space="preserve">Prix total</t>
  </si>
  <si>
    <t xml:space="preserve">mt50ats011aaa</t>
  </si>
  <si>
    <t xml:space="preserve">Répercussion, par m², de montage d'échafaudage tubulaire normalisé, de type multidirectionnel, "ATES", de 10 m de hauteur maximale de travail, constitué de structure tubulaire en acier galvanisé à chaud, de 48,3 mm de diamètre et 3,2 mm d'épaisseur, sans duplication d'éléments verticaux, fabriqué suivant les exigences de qualité présentes dans la norme NF EN ISO 9001 et respectant les normes NF EN 12810 et NF EN 12811; composé de plateformes de travail de 60 cm de largeur, disposées tous les 2 m de hauteur, escalier intérieur muni d'une trappe, barrière arrière avec lisse, sous-lisse et plinthe, et barrière avant avec lisse; en travaux de réhabilitation de façade; comprend filet flexible, type moustiquaire monofilament, en polyéthylène 100%.</t>
  </si>
  <si>
    <t xml:space="preserve">U</t>
  </si>
  <si>
    <t xml:space="preserve">mt50ats012aaa</t>
  </si>
  <si>
    <t xml:space="preserve">Répercussion, par m², de démontage d'échafaudage tubulaire normalisé, de type multidirectionnel, "ATES", de 10 m de hauteur maximale de travail, constitué de structure tubulaire en acier galvanisé à chaud, de 48,3 mm de diamètre et 3,2 mm d'épaisseur, sans duplication d'éléments verticaux, fabriqué suivant les exigences de qualité présentes dans la norme NF EN ISO 9001 et respectant les normes NF EN 12810 et NF EN 12811; composé de plateformes de travail de 60 cm de largeur, disposées tous les 2 m de hauteur, escalier intérieur muni d'une trappe, barrière arrière avec lisse, sous-lisse et plinthe, et barrière avant avec lisse; en travaux de réhabilitation de façade; comprend filet flexible, type moustiquaire monofilament, en polyéthylène 100%.</t>
  </si>
  <si>
    <t xml:space="preserve">U</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</si>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</sst>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8.89" customWidth="1"/>
    <col min="3" max="3" width="20.55" customWidth="1"/>
    <col min="4" max="4" width="30.16" customWidth="1"/>
    <col min="5" max="5" width="5.54" customWidth="1"/>
    <col min="6" max="6" width="8.60" customWidth="1"/>
    <col min="7" max="7" width="0.87" customWidth="1"/>
    <col min="8" max="8" width="4.95" customWidth="1"/>
    <col min="9" max="9" width="10.05" customWidth="1"/>
    <col min="10" max="10" width="5.97"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08.00" thickBot="1" customHeight="1">
      <c r="A8" s="10" t="s">
        <v>11</v>
      </c>
      <c r="B8" s="10" t="s">
        <v>12</v>
      </c>
      <c r="C8" s="10"/>
      <c r="D8" s="10"/>
      <c r="E8" s="10"/>
      <c r="F8" s="12">
        <v>120.000000</v>
      </c>
      <c r="G8" s="14" t="s">
        <v>13</v>
      </c>
      <c r="H8" s="14"/>
      <c r="I8" s="16">
        <v>4.290000</v>
      </c>
      <c r="J8" s="16"/>
      <c r="K8" s="16">
        <f ca="1">ROUND(INDIRECT(ADDRESS(ROW()+(0), COLUMN()+(-4), 1))*INDIRECT(ADDRESS(ROW()+(0), COLUMN()+(-2), 1)), 2)</f>
        <v>514.800000</v>
      </c>
    </row>
    <row r="9" spans="1:11" ht="108.00" thickBot="1" customHeight="1">
      <c r="A9" s="17" t="s">
        <v>14</v>
      </c>
      <c r="B9" s="18" t="s">
        <v>15</v>
      </c>
      <c r="C9" s="18"/>
      <c r="D9" s="18"/>
      <c r="E9" s="18"/>
      <c r="F9" s="19">
        <v>120.000000</v>
      </c>
      <c r="G9" s="20" t="s">
        <v>16</v>
      </c>
      <c r="H9" s="20"/>
      <c r="I9" s="21">
        <v>2.860000</v>
      </c>
      <c r="J9" s="21"/>
      <c r="K9" s="21">
        <f ca="1">ROUND(INDIRECT(ADDRESS(ROW()+(0), COLUMN()+(-4), 1))*INDIRECT(ADDRESS(ROW()+(0), COLUMN()+(-2), 1)), 2)</f>
        <v>343.200000</v>
      </c>
    </row>
    <row r="10" spans="1:11" ht="12.00" thickBot="1" customHeight="1">
      <c r="A10" s="17"/>
      <c r="B10" s="10" t="s">
        <v>17</v>
      </c>
      <c r="C10" s="10"/>
      <c r="D10" s="10"/>
      <c r="E10" s="10"/>
      <c r="F10" s="12">
        <v>2.000000</v>
      </c>
      <c r="G10" s="14" t="s">
        <v>18</v>
      </c>
      <c r="H10" s="14"/>
      <c r="I10" s="16">
        <f ca="1">ROUND(SUM(INDIRECT(ADDRESS(ROW()+(-1), COLUMN()+(2), 1)),INDIRECT(ADDRESS(ROW()+(-2), COLUMN()+(2), 1))), 2)</f>
        <v>858.000000</v>
      </c>
      <c r="J10" s="16"/>
      <c r="K10" s="16">
        <f ca="1">ROUND(INDIRECT(ADDRESS(ROW()+(0), COLUMN()+(-4), 1))*INDIRECT(ADDRESS(ROW()+(0), COLUMN()+(-2), 1))/100, 2)</f>
        <v>17.160000</v>
      </c>
    </row>
    <row r="11" spans="1:11" ht="12.00" thickBot="1" customHeight="1">
      <c r="A11" s="18"/>
      <c r="B11" s="18" t="s">
        <v>19</v>
      </c>
      <c r="C11" s="18"/>
      <c r="D11" s="18"/>
      <c r="E11" s="18"/>
      <c r="F11" s="19">
        <v>3.000000</v>
      </c>
      <c r="G11" s="20" t="s">
        <v>20</v>
      </c>
      <c r="H11" s="20"/>
      <c r="I11" s="21">
        <f ca="1">ROUND(SUM(INDIRECT(ADDRESS(ROW()+(-1), COLUMN()+(2), 1)),INDIRECT(ADDRESS(ROW()+(-2), COLUMN()+(2), 1)),INDIRECT(ADDRESS(ROW()+(-3), COLUMN()+(2), 1))), 2)</f>
        <v>875.160000</v>
      </c>
      <c r="J11" s="21"/>
      <c r="K11" s="21">
        <f ca="1">ROUND(INDIRECT(ADDRESS(ROW()+(0), COLUMN()+(-4), 1))*INDIRECT(ADDRESS(ROW()+(0), COLUMN()+(-2), 1))/100, 2)</f>
        <v>26.250000</v>
      </c>
    </row>
    <row r="12" spans="1:11" ht="12.00" thickBot="1" customHeight="1">
      <c r="A12" s="22"/>
      <c r="B12" s="23"/>
      <c r="C12" s="23"/>
      <c r="D12" s="23"/>
      <c r="E12" s="23"/>
      <c r="F12" s="23"/>
      <c r="G12" s="24"/>
      <c r="H12" s="24"/>
      <c r="I12" s="6" t="s">
        <v>21</v>
      </c>
      <c r="J12" s="6"/>
      <c r="K12" s="25">
        <f ca="1">ROUND(SUM(INDIRECT(ADDRESS(ROW()+(-1), COLUMN()+(0), 1)),INDIRECT(ADDRESS(ROW()+(-2), COLUMN()+(0), 1)),INDIRECT(ADDRESS(ROW()+(-3), COLUMN()+(0), 1)),INDIRECT(ADDRESS(ROW()+(-4), COLUMN()+(0), 1))), 2)</f>
        <v>901.410000</v>
      </c>
    </row>
  </sheetData>
  <mergeCells count="24">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s>
  <pageMargins left="0.620079" right="0.472441" top="0.472441" bottom="0.472441" header="0.0" footer="0.0"/>
  <pageSetup paperSize="9" orientation="portrait"/>
  <rowBreaks count="0" manualBreakCount="0">
    </rowBreaks>
</worksheet>
</file>