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<sst xmlns="http://schemas.openxmlformats.org/spreadsheetml/2006/main" count="26" uniqueCount="26">
  <si>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</si>
  <si>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EBS080</t>
  </si>
  <si>
    <t xml:space="preserve">m²</t>
  </si>
  <si>
    <t xml:space="preserve">Système "TRESPA" de plaque de résines thermodurcissables pour façade ventilée.</t>
  </si>
  <si>
    <r>
      <rPr>
        <sz val="7.80"/>
        <color rgb="FF000000"/>
        <rFont val="Arial"/>
        <family val="2"/>
      </rPr>
      <t xml:space="preserve">Système de bardage ventilé, </t>
    </r>
    <r>
      <rPr>
        <b/>
        <sz val="7.80"/>
        <color rgb="FF000000"/>
        <rFont val="Arial"/>
        <family val="2"/>
      </rPr>
      <t xml:space="preserve">de 8 mm d'épaisseur, de plaque de résines thermodurcissables pour façade ventilée, Meteon FR "TRESPA", de 500x2000x8 mm, finition Blanco, texture satinée Satin, placée avec modulation vertical via le système TS150 de fixation visible avec vis sur une sous-structure de bois</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</si>
  <si>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</si>
  <si>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</si>
  <si>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</si>
  <si>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</si>
  <si>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</si>
  <si>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</si>
  <si>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mt12prt010aaaa1</t>
  </si>
  <si>
    <t xml:space="preserve">Plaque de résines thermodurcissables pour façade ventilée, Meteon FR "TRESPA", de 500x2000x8 mm, finition Blanco, texture satinée Satin, placée avec modulation vertical via le système TS150 de fixation visible avec vis sur une sous-structure de bois, comprend la partie proportionnelle de liteaux en bois traité placés horizontalement et de largeur égale à l'épaisseur de l'isolant, liteaux en bois traité comme montants de 38x45 mm et 38x75 mm en joint de plaque et vis autoformeuses d'acier inoxydable thermolaqué.</t>
  </si>
  <si>
    <t xml:space="preserve">m²</t>
  </si>
  <si>
    <t xml:space="preserve">mo047</t>
  </si>
  <si>
    <t xml:space="preserve">Compagnon professionnel III/CP2 monteur de systèmes de façades préfabriqués.</t>
  </si>
  <si>
    <t xml:space="preserve">h</t>
  </si>
  <si>
    <t xml:space="preserve">mo090</t>
  </si>
  <si>
    <t xml:space="preserve">Ouvrier professionnel II/OP monteur de systèmes de façades préfabriqués.</t>
  </si>
  <si>
    <t xml:space="preserve">h</t>
  </si>
  <si>
    <t xml:space="preserve">Moyens auxiliaires</t>
  </si>
  <si>
    <t xml:space="preserve">%</t>
  </si>
  <si>
    <t xml:space="preserve">Coûts indirects</t>
  </si>
  <si>
    <t xml:space="preserve">%</t>
  </si>
  <si>
    <t xml:space="preserve">Coût d'entretien décennal: 27,94€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</si>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</sst>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03" customWidth="1"/>
    <col min="2" max="2" width="6.41" customWidth="1"/>
    <col min="3" max="3" width="20.55" customWidth="1"/>
    <col min="4" max="4" width="34.10" customWidth="1"/>
    <col min="5" max="5" width="2.48" customWidth="1"/>
    <col min="6" max="6" width="8.60" customWidth="1"/>
    <col min="7" max="7" width="2.91" customWidth="1"/>
    <col min="8" max="8" width="2.91" customWidth="1"/>
    <col min="9" max="9" width="11.07" customWidth="1"/>
    <col min="10" max="10" width="4.95"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79.20" thickBot="1" customHeight="1">
      <c r="A8" s="10" t="s">
        <v>11</v>
      </c>
      <c r="B8" s="10" t="s">
        <v>12</v>
      </c>
      <c r="C8" s="10"/>
      <c r="D8" s="10"/>
      <c r="E8" s="10"/>
      <c r="F8" s="12">
        <v>1.050000</v>
      </c>
      <c r="G8" s="14" t="s">
        <v>13</v>
      </c>
      <c r="H8" s="14"/>
      <c r="I8" s="16">
        <v>107.000000</v>
      </c>
      <c r="J8" s="16"/>
      <c r="K8" s="16">
        <f ca="1">ROUND(INDIRECT(ADDRESS(ROW()+(0), COLUMN()+(-5), 1))*INDIRECT(ADDRESS(ROW()+(0), COLUMN()+(-2), 1)), 2)</f>
        <v>112.350000</v>
      </c>
    </row>
    <row r="9" spans="1:11" ht="21.60" thickBot="1" customHeight="1">
      <c r="A9" s="17" t="s">
        <v>14</v>
      </c>
      <c r="B9" s="17" t="s">
        <v>15</v>
      </c>
      <c r="C9" s="17"/>
      <c r="D9" s="17"/>
      <c r="E9" s="17"/>
      <c r="F9" s="18">
        <v>0.929000</v>
      </c>
      <c r="G9" s="19" t="s">
        <v>16</v>
      </c>
      <c r="H9" s="19"/>
      <c r="I9" s="20">
        <v>24.260000</v>
      </c>
      <c r="J9" s="20"/>
      <c r="K9" s="20">
        <f ca="1">ROUND(INDIRECT(ADDRESS(ROW()+(0), COLUMN()+(-5), 1))*INDIRECT(ADDRESS(ROW()+(0), COLUMN()+(-2), 1)), 2)</f>
        <v>22.540000</v>
      </c>
    </row>
    <row r="10" spans="1:11" ht="21.60" thickBot="1" customHeight="1">
      <c r="A10" s="17" t="s">
        <v>17</v>
      </c>
      <c r="B10" s="21" t="s">
        <v>18</v>
      </c>
      <c r="C10" s="21"/>
      <c r="D10" s="21"/>
      <c r="E10" s="21"/>
      <c r="F10" s="22">
        <v>0.929000</v>
      </c>
      <c r="G10" s="23" t="s">
        <v>19</v>
      </c>
      <c r="H10" s="23"/>
      <c r="I10" s="24">
        <v>21.540000</v>
      </c>
      <c r="J10" s="24"/>
      <c r="K10" s="24">
        <f ca="1">ROUND(INDIRECT(ADDRESS(ROW()+(0), COLUMN()+(-5), 1))*INDIRECT(ADDRESS(ROW()+(0), COLUMN()+(-2), 1)), 2)</f>
        <v>20.010000</v>
      </c>
    </row>
    <row r="11" spans="1:11" ht="12.00" thickBot="1" customHeight="1">
      <c r="A11" s="17"/>
      <c r="B11" s="10" t="s">
        <v>20</v>
      </c>
      <c r="C11" s="10"/>
      <c r="D11" s="10"/>
      <c r="E11" s="10"/>
      <c r="F11" s="12">
        <v>3.000000</v>
      </c>
      <c r="G11" s="14" t="s">
        <v>21</v>
      </c>
      <c r="H11" s="14"/>
      <c r="I11" s="16">
        <f ca="1">ROUND(SUM(INDIRECT(ADDRESS(ROW()+(-1), COLUMN()+(2), 1)),INDIRECT(ADDRESS(ROW()+(-2), COLUMN()+(2), 1)),INDIRECT(ADDRESS(ROW()+(-3), COLUMN()+(2), 1))), 2)</f>
        <v>154.900000</v>
      </c>
      <c r="J11" s="16"/>
      <c r="K11" s="16">
        <f ca="1">ROUND(INDIRECT(ADDRESS(ROW()+(0), COLUMN()+(-5), 1))*INDIRECT(ADDRESS(ROW()+(0), COLUMN()+(-2), 1))/100, 2)</f>
        <v>4.650000</v>
      </c>
    </row>
    <row r="12" spans="1:11" ht="12.00" thickBot="1" customHeight="1">
      <c r="A12" s="21"/>
      <c r="B12" s="21" t="s">
        <v>22</v>
      </c>
      <c r="C12" s="21"/>
      <c r="D12" s="21"/>
      <c r="E12" s="21"/>
      <c r="F12" s="22">
        <v>3.000000</v>
      </c>
      <c r="G12" s="23" t="s">
        <v>23</v>
      </c>
      <c r="H12" s="23"/>
      <c r="I12" s="24">
        <f ca="1">ROUND(SUM(INDIRECT(ADDRESS(ROW()+(-1), COLUMN()+(2), 1)),INDIRECT(ADDRESS(ROW()+(-2), COLUMN()+(2), 1)),INDIRECT(ADDRESS(ROW()+(-3), COLUMN()+(2), 1)),INDIRECT(ADDRESS(ROW()+(-4), COLUMN()+(2), 1))), 2)</f>
        <v>159.550000</v>
      </c>
      <c r="J12" s="24"/>
      <c r="K12" s="24">
        <f ca="1">ROUND(INDIRECT(ADDRESS(ROW()+(0), COLUMN()+(-5), 1))*INDIRECT(ADDRESS(ROW()+(0), COLUMN()+(-2), 1))/100, 2)</f>
        <v>4.790000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164.340000</v>
      </c>
    </row>
  </sheetData>
  <mergeCells count="27">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