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<sst xmlns="http://schemas.openxmlformats.org/spreadsheetml/2006/main" count="33" uniqueCount="33">
  <si>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</si>
  <si>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EEC030</t>
  </si>
  <si>
    <t xml:space="preserve">m²</t>
  </si>
  <si>
    <t xml:space="preserve">Coursives et balcons sur des espaces non habitables. Imperméabilisation avec des membranes de polyoléfines.</t>
  </si>
  <si>
    <r>
      <rPr>
        <sz val="8.25"/>
        <color rgb="FF000000"/>
        <rFont val="Arial"/>
        <family val="2"/>
      </rPr>
      <t xml:space="preserve">Imperméabilisation de coursives et de balcons, situés dans des espaces non habitables, réalisée avec membrane d'étanchéité souple type EVAC composée d'une double feuille de polyoléfine thermoplastique avec acétate de vinyle éthylène, avec les deux faces revêtues de fibres de polyester non tissées, de 0,52 mm d'épaisseur et 335 g/m², fixée avec du mortier-colle amélioré, C2 E, au support de mortier de ciment CEM II/B-P 32,5 N type M-5, confectionné sur chantier avec 250 kg/m³ de ciment et une proportion en volume 1/6, avec épaisseur moyenne de 4 cm et pente de 1% à 5%, finition talochée. Le prix ne comprend pas le revêtement de sol.</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</si>
  <si>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</si>
  <si>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</si>
  <si>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</si>
  <si>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</si>
  <si>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</si>
  <si>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</si>
  <si>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mt09mor010c</t>
  </si>
  <si>
    <t xml:space="preserve">Mortier de ciment CEM II/B-P 32,5 N type M-5, confectionné sur site avec 250 kg/m³ de ciment et une proportion en volume 1/6.</t>
  </si>
  <si>
    <t xml:space="preserve">m³</t>
  </si>
  <si>
    <t xml:space="preserve">mt09mcr250a</t>
  </si>
  <si>
    <t xml:space="preserve">Mortier-colle amélioré, C2 E, avec temps ouvert allongé, selon NF EN 12004, pour la fixation de géomembranes, composé de ciments spéciaux, granulats sélectionnés et résines synthétiques.</t>
  </si>
  <si>
    <t xml:space="preserve">kg</t>
  </si>
  <si>
    <t xml:space="preserve">mt09mcr250b</t>
  </si>
  <si>
    <t xml:space="preserve">Mortier-colle amélioré, C2 E S1, avec temps ouvert allongé et grande déformabilité, selon NF EN 12004, pour la fixation de recouvrements de géomembranes, composé de ciments spéciaux, granulats sélectionnés et résines synthétiques.</t>
  </si>
  <si>
    <t xml:space="preserve">kg</t>
  </si>
  <si>
    <t xml:space="preserve">mt15rev011a</t>
  </si>
  <si>
    <t xml:space="preserve">Membrane d'étanchéité souple type EVAC, composée d'une double feuille de polyoléfine thermoplastique avec acétate de vinyle éthylène, avec les deux faces revêtues de fibres de polyester non tissées, de 0,52 mm d'épaisseur et 335 g/m², selon NF EN 13956.</t>
  </si>
  <si>
    <t xml:space="preserve">m²</t>
  </si>
  <si>
    <t xml:space="preserve">mo029</t>
  </si>
  <si>
    <t xml:space="preserve">Compagnon professionnel III/CP2 poseur de membranes d'étanchéité.</t>
  </si>
  <si>
    <t xml:space="preserve">h</t>
  </si>
  <si>
    <t xml:space="preserve">mo067</t>
  </si>
  <si>
    <t xml:space="preserve">Ouvrier professionnel II/OP poseur de membranes d'étanchéité.</t>
  </si>
  <si>
    <t xml:space="preserve">h</t>
  </si>
  <si>
    <t xml:space="preserve">Coûts directs complémentaires</t>
  </si>
  <si>
    <t xml:space="preserve">%</t>
  </si>
  <si>
    <t xml:space="preserve">Coût d'entretien décennal: 1,33€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</si>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</sst>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59" customWidth="1"/>
    <col min="3" max="3" width="1.70" customWidth="1"/>
    <col min="4" max="4" width="77.52"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0.040000</v>
      </c>
      <c r="F9" s="11" t="s">
        <v>13</v>
      </c>
      <c r="G9" s="13">
        <v>115.300000</v>
      </c>
      <c r="H9" s="13">
        <f ca="1">ROUND(INDIRECT(ADDRESS(ROW()+(0), COLUMN()+(-3), 1))*INDIRECT(ADDRESS(ROW()+(0), COLUMN()+(-1), 1)), 2)</f>
        <v>4.610000</v>
      </c>
    </row>
    <row r="10" spans="1:8" ht="34.50" thickBot="1" customHeight="1">
      <c r="A10" s="14" t="s">
        <v>14</v>
      </c>
      <c r="B10" s="14"/>
      <c r="C10" s="14" t="s">
        <v>15</v>
      </c>
      <c r="D10" s="14"/>
      <c r="E10" s="15">
        <v>2.000000</v>
      </c>
      <c r="F10" s="16" t="s">
        <v>16</v>
      </c>
      <c r="G10" s="17">
        <v>0.700000</v>
      </c>
      <c r="H10" s="17">
        <f ca="1">ROUND(INDIRECT(ADDRESS(ROW()+(0), COLUMN()+(-3), 1))*INDIRECT(ADDRESS(ROW()+(0), COLUMN()+(-1), 1)), 2)</f>
        <v>1.400000</v>
      </c>
    </row>
    <row r="11" spans="1:8" ht="34.50" thickBot="1" customHeight="1">
      <c r="A11" s="14" t="s">
        <v>17</v>
      </c>
      <c r="B11" s="14"/>
      <c r="C11" s="14" t="s">
        <v>18</v>
      </c>
      <c r="D11" s="14"/>
      <c r="E11" s="15">
        <v>0.150000</v>
      </c>
      <c r="F11" s="16" t="s">
        <v>19</v>
      </c>
      <c r="G11" s="17">
        <v>3.000000</v>
      </c>
      <c r="H11" s="17">
        <f ca="1">ROUND(INDIRECT(ADDRESS(ROW()+(0), COLUMN()+(-3), 1))*INDIRECT(ADDRESS(ROW()+(0), COLUMN()+(-1), 1)), 2)</f>
        <v>0.450000</v>
      </c>
    </row>
    <row r="12" spans="1:8" ht="34.50" thickBot="1" customHeight="1">
      <c r="A12" s="14" t="s">
        <v>20</v>
      </c>
      <c r="B12" s="14"/>
      <c r="C12" s="14" t="s">
        <v>21</v>
      </c>
      <c r="D12" s="14"/>
      <c r="E12" s="15">
        <v>1.100000</v>
      </c>
      <c r="F12" s="16" t="s">
        <v>22</v>
      </c>
      <c r="G12" s="17">
        <v>11.040000</v>
      </c>
      <c r="H12" s="17">
        <f ca="1">ROUND(INDIRECT(ADDRESS(ROW()+(0), COLUMN()+(-3), 1))*INDIRECT(ADDRESS(ROW()+(0), COLUMN()+(-1), 1)), 2)</f>
        <v>12.140000</v>
      </c>
    </row>
    <row r="13" spans="1:8" ht="13.50" thickBot="1" customHeight="1">
      <c r="A13" s="14" t="s">
        <v>23</v>
      </c>
      <c r="B13" s="14"/>
      <c r="C13" s="14" t="s">
        <v>24</v>
      </c>
      <c r="D13" s="14"/>
      <c r="E13" s="15">
        <v>0.285000</v>
      </c>
      <c r="F13" s="16" t="s">
        <v>25</v>
      </c>
      <c r="G13" s="17">
        <v>25.590000</v>
      </c>
      <c r="H13" s="17">
        <f ca="1">ROUND(INDIRECT(ADDRESS(ROW()+(0), COLUMN()+(-3), 1))*INDIRECT(ADDRESS(ROW()+(0), COLUMN()+(-1), 1)), 2)</f>
        <v>7.290000</v>
      </c>
    </row>
    <row r="14" spans="1:8" ht="13.50" thickBot="1" customHeight="1">
      <c r="A14" s="14" t="s">
        <v>26</v>
      </c>
      <c r="B14" s="14"/>
      <c r="C14" s="18" t="s">
        <v>27</v>
      </c>
      <c r="D14" s="18"/>
      <c r="E14" s="19">
        <v>0.285000</v>
      </c>
      <c r="F14" s="20" t="s">
        <v>28</v>
      </c>
      <c r="G14" s="21">
        <v>23.250000</v>
      </c>
      <c r="H14" s="21">
        <f ca="1">ROUND(INDIRECT(ADDRESS(ROW()+(0), COLUMN()+(-3), 1))*INDIRECT(ADDRESS(ROW()+(0), COLUMN()+(-1), 1)), 2)</f>
        <v>6.630000</v>
      </c>
    </row>
    <row r="15" spans="1:8" ht="13.50" thickBot="1" customHeight="1">
      <c r="A15" s="18"/>
      <c r="B15" s="18"/>
      <c r="C15" s="5" t="s">
        <v>29</v>
      </c>
      <c r="D15" s="5"/>
      <c r="E15" s="22">
        <v>2.000000</v>
      </c>
      <c r="F15" s="23" t="s">
        <v>30</v>
      </c>
      <c r="G15" s="24">
        <f ca="1">ROUND(SUM(INDIRECT(ADDRESS(ROW()+(-1), COLUMN()+(1), 1)),INDIRECT(ADDRESS(ROW()+(-2), COLUMN()+(1), 1)),INDIRECT(ADDRESS(ROW()+(-3), COLUMN()+(1), 1)),INDIRECT(ADDRESS(ROW()+(-4), COLUMN()+(1), 1)),INDIRECT(ADDRESS(ROW()+(-5), COLUMN()+(1), 1)),INDIRECT(ADDRESS(ROW()+(-6), COLUMN()+(1), 1))), 2)</f>
        <v>32.520000</v>
      </c>
      <c r="H15" s="24">
        <f ca="1">ROUND(INDIRECT(ADDRESS(ROW()+(0), COLUMN()+(-3), 1))*INDIRECT(ADDRESS(ROW()+(0), COLUMN()+(-1), 1))/100, 2)</f>
        <v>0.650000</v>
      </c>
    </row>
    <row r="16" spans="1:8" ht="13.50" thickBot="1" customHeight="1">
      <c r="A16" s="25" t="s">
        <v>31</v>
      </c>
      <c r="B16" s="25"/>
      <c r="C16" s="26"/>
      <c r="D16" s="26"/>
      <c r="E16" s="26"/>
      <c r="F16" s="27"/>
      <c r="G16" s="25" t="s">
        <v>32</v>
      </c>
      <c r="H16" s="28">
        <f ca="1">ROUND(SUM(INDIRECT(ADDRESS(ROW()+(-1), COLUMN()+(0), 1)),INDIRECT(ADDRESS(ROW()+(-2), COLUMN()+(0), 1)),INDIRECT(ADDRESS(ROW()+(-3), COLUMN()+(0), 1)),INDIRECT(ADDRESS(ROW()+(-4), COLUMN()+(0), 1)),INDIRECT(ADDRESS(ROW()+(-5), COLUMN()+(0), 1)),INDIRECT(ADDRESS(ROW()+(-6), COLUMN()+(0), 1)),INDIRECT(ADDRESS(ROW()+(-7), COLUMN()+(0), 1))), 2)</f>
        <v>33.170000</v>
      </c>
    </row>
  </sheetData>
  <mergeCells count="21">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E16"/>
  </mergeCells>
  <pageMargins left="0.147638" right="0.147638" top="0.206693" bottom="0.206693" header="0.0" footer="0.0"/>
  <pageSetup paperSize="9" orientation="portrait"/>
  <rowBreaks count="0" manualBreakCount="0">
    </rowBreaks>
</worksheet>
</file>