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<sst xmlns="http://schemas.openxmlformats.org/spreadsheetml/2006/main" count="33" uniqueCount="33">
  <si>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</si>
  <si>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EEC040</t>
  </si>
  <si>
    <t xml:space="preserve">m²</t>
  </si>
  <si>
    <t xml:space="preserve">Coursives et balcons sur des espaces non habitables. Imperméabilisation avec des membranes de PVC.</t>
  </si>
  <si>
    <r>
      <rPr>
        <sz val="8.25"/>
        <color rgb="FF000000"/>
        <rFont val="Arial"/>
        <family val="2"/>
      </rPr>
      <t xml:space="preserve">Imperméabilisation de coursives et de balcons, situés dans des espaces non habitables, composée de: FORME DE PENTES: mortier de ciment CEM II/B-P 32,5 N type M-5, confectionné sur chantier avec 250 kg/m³ de ciment et une proportion en volume 1/6, avec épaisseur moyenne de 4 cm et pente de 1% à 5%, finition talochée; COUCHE SÉPARATRICE SOUS IMPERMÉABILISATION: géotextile non tissé composé de fibres de polyester unies par aiguilletage, avec une résistance à la traction longitudinale de 3,45 kN/m, une résistance à la traction transversale de 3,45 kN/m, une ouverture de cône à l'essai de perforation dynamique selon NF EN ISO 13433 inférieure à 15 mm, résistance CBR au poinçonnement 0,8 kN et une masse surfacique de 300 g/m²; IMPERMÉABILISATION: type monocouche, non adhérée, via membrane d'étanchéité souple en PVC-P, (fv), de 1,2 mm d'épaisseur, avec armature de voile en fibre de verre, et avec résistance aux intempéries, placée librement sur la couche séparatrice, fixée dans les recouvrements par soudure thermoplastique, et soudée aux profilés colaminés en tôle et en PVC-P aux bords; COUCHE SÉPARATRICE SOUS PROTECTION: géotextile non tissé composé de fibres de polyester unies par aiguilletage, avec une résistance à la traction longitudinale de 3,45 kN/m, une résistance à la traction transversale de 3,45 kN/m, une ouverture de cône à l'essai de perforation dynamique selon NF EN ISO 13433 inférieure à 15 mm, résistance CBR au poinçonnement 0,8 kN et une masse surfacique de 300 g/m². Le prix ne comprend pas le revêtement de sol.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</si>
  <si>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</si>
  <si>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</si>
  <si>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</si>
  <si>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</si>
  <si>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</si>
  <si>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</si>
  <si>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mt09mor010c</t>
  </si>
  <si>
    <t xml:space="preserve">Mortier de ciment CEM II/B-P 32,5 N type M-5, confectionné sur site avec 250 kg/m³ de ciment et une proportion en volume 1/6.</t>
  </si>
  <si>
    <t xml:space="preserve">m³</t>
  </si>
  <si>
    <t xml:space="preserve">mt14gsa020dg</t>
  </si>
  <si>
    <t xml:space="preserve">Géotextile non tissé composé de fibres de polyester unies par aiguilletage, avec une résistance à la traction longitudinale de 3,45 kN/m, une résistance à la traction transversale de 3,45 kN/m, une ouverture de cône à l'essai de perforation dynamique selon NF EN ISO 13433 inférieure à 15 mm, résistance CBR au poinçonnement 0,8 kN et une masse surfacique de 300 g/m², selon NF EN 13252.</t>
  </si>
  <si>
    <t xml:space="preserve">m²</t>
  </si>
  <si>
    <t xml:space="preserve">mt15dan020b</t>
  </si>
  <si>
    <t xml:space="preserve">Profilé colaminé en tôle d'acier et PVC-P, plat, pour arrêt d'imperméabilisation aux extrémités des membranes en PVC-P et aux rencontres avec des éléments verticaux.</t>
  </si>
  <si>
    <t xml:space="preserve">m</t>
  </si>
  <si>
    <t xml:space="preserve">mt15dan010c</t>
  </si>
  <si>
    <t xml:space="preserve">Membrane d'étanchéité souple en PVC-P, (fv), de 1,2 mm d'épaisseur, avec armature de voile en fibre de verre, et avec résistance aux intempéries, selon NF EN 13956.</t>
  </si>
  <si>
    <t xml:space="preserve">m²</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</si>
  <si>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</si>
  <si>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</si>
  <si>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</si>
  <si>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</si>
  <si>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</si>
  <si>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</si>
  <si>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Coûts directs complémentaires</t>
  </si>
  <si>
    <t xml:space="preserve">%</t>
  </si>
  <si>
    <t xml:space="preserve">Coût d'entretien décennal: 1,59€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</si>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</sst>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0.68" customWidth="1"/>
    <col min="4" max="4" width="77.52"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29.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0.040000</v>
      </c>
      <c r="F9" s="11" t="s">
        <v>13</v>
      </c>
      <c r="G9" s="13">
        <v>115.300000</v>
      </c>
      <c r="H9" s="13">
        <f ca="1">ROUND(INDIRECT(ADDRESS(ROW()+(0), COLUMN()+(-3), 1))*INDIRECT(ADDRESS(ROW()+(0), COLUMN()+(-1), 1)), 2)</f>
        <v>4.610000</v>
      </c>
    </row>
    <row r="10" spans="1:8" ht="55.50" thickBot="1" customHeight="1">
      <c r="A10" s="14" t="s">
        <v>14</v>
      </c>
      <c r="B10" s="14"/>
      <c r="C10" s="14" t="s">
        <v>15</v>
      </c>
      <c r="D10" s="14"/>
      <c r="E10" s="15">
        <v>2.100000</v>
      </c>
      <c r="F10" s="16" t="s">
        <v>16</v>
      </c>
      <c r="G10" s="17">
        <v>0.980000</v>
      </c>
      <c r="H10" s="17">
        <f ca="1">ROUND(INDIRECT(ADDRESS(ROW()+(0), COLUMN()+(-3), 1))*INDIRECT(ADDRESS(ROW()+(0), COLUMN()+(-1), 1)), 2)</f>
        <v>2.060000</v>
      </c>
    </row>
    <row r="11" spans="1:8" ht="24.00" thickBot="1" customHeight="1">
      <c r="A11" s="14" t="s">
        <v>17</v>
      </c>
      <c r="B11" s="14"/>
      <c r="C11" s="14" t="s">
        <v>18</v>
      </c>
      <c r="D11" s="14"/>
      <c r="E11" s="15">
        <v>0.400000</v>
      </c>
      <c r="F11" s="16" t="s">
        <v>19</v>
      </c>
      <c r="G11" s="17">
        <v>2.800000</v>
      </c>
      <c r="H11" s="17">
        <f ca="1">ROUND(INDIRECT(ADDRESS(ROW()+(0), COLUMN()+(-3), 1))*INDIRECT(ADDRESS(ROW()+(0), COLUMN()+(-1), 1)), 2)</f>
        <v>1.120000</v>
      </c>
    </row>
    <row r="12" spans="1:8" ht="24.00" thickBot="1" customHeight="1">
      <c r="A12" s="14" t="s">
        <v>20</v>
      </c>
      <c r="B12" s="14"/>
      <c r="C12" s="14" t="s">
        <v>21</v>
      </c>
      <c r="D12" s="14"/>
      <c r="E12" s="15">
        <v>1.050000</v>
      </c>
      <c r="F12" s="16" t="s">
        <v>22</v>
      </c>
      <c r="G12" s="17">
        <v>7.300000</v>
      </c>
      <c r="H12" s="17">
        <f ca="1">ROUND(INDIRECT(ADDRESS(ROW()+(0), COLUMN()+(-3), 1))*INDIRECT(ADDRESS(ROW()+(0), COLUMN()+(-1), 1)), 2)</f>
        <v>7.670000</v>
      </c>
    </row>
    <row r="13" spans="1:8" ht="13.50" thickBot="1" customHeight="1">
      <c r="A13" s="14" t="s">
        <v>23</v>
      </c>
      <c r="B13" s="14"/>
      <c r="C13" s="14" t="s">
        <v>24</v>
      </c>
      <c r="D13" s="14"/>
      <c r="E13" s="15">
        <v>0.480000</v>
      </c>
      <c r="F13" s="16" t="s">
        <v>25</v>
      </c>
      <c r="G13" s="17">
        <v>25.590000</v>
      </c>
      <c r="H13" s="17">
        <f ca="1">ROUND(INDIRECT(ADDRESS(ROW()+(0), COLUMN()+(-3), 1))*INDIRECT(ADDRESS(ROW()+(0), COLUMN()+(-1), 1)), 2)</f>
        <v>12.280000</v>
      </c>
    </row>
    <row r="14" spans="1:8" ht="13.50" thickBot="1" customHeight="1">
      <c r="A14" s="14" t="s">
        <v>26</v>
      </c>
      <c r="B14" s="14"/>
      <c r="C14" s="18" t="s">
        <v>27</v>
      </c>
      <c r="D14" s="18"/>
      <c r="E14" s="19">
        <v>0.480000</v>
      </c>
      <c r="F14" s="20" t="s">
        <v>28</v>
      </c>
      <c r="G14" s="21">
        <v>23.250000</v>
      </c>
      <c r="H14" s="21">
        <f ca="1">ROUND(INDIRECT(ADDRESS(ROW()+(0), COLUMN()+(-3), 1))*INDIRECT(ADDRESS(ROW()+(0), COLUMN()+(-1), 1)), 2)</f>
        <v>11.160000</v>
      </c>
    </row>
    <row r="15" spans="1:8" ht="13.50" thickBot="1" customHeight="1">
      <c r="A15" s="18"/>
      <c r="B15" s="18"/>
      <c r="C15" s="5" t="s">
        <v>29</v>
      </c>
      <c r="D15" s="5"/>
      <c r="E15" s="22">
        <v>2.000000</v>
      </c>
      <c r="F15" s="23" t="s">
        <v>30</v>
      </c>
      <c r="G15" s="24">
        <f ca="1">ROUND(SUM(INDIRECT(ADDRESS(ROW()+(-1), COLUMN()+(1), 1)),INDIRECT(ADDRESS(ROW()+(-2), COLUMN()+(1), 1)),INDIRECT(ADDRESS(ROW()+(-3), COLUMN()+(1), 1)),INDIRECT(ADDRESS(ROW()+(-4), COLUMN()+(1), 1)),INDIRECT(ADDRESS(ROW()+(-5), COLUMN()+(1), 1)),INDIRECT(ADDRESS(ROW()+(-6), COLUMN()+(1), 1))), 2)</f>
        <v>38.900000</v>
      </c>
      <c r="H15" s="24">
        <f ca="1">ROUND(INDIRECT(ADDRESS(ROW()+(0), COLUMN()+(-3), 1))*INDIRECT(ADDRESS(ROW()+(0), COLUMN()+(-1), 1))/100, 2)</f>
        <v>0.780000</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39.680000</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