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<sst xmlns="http://schemas.openxmlformats.org/spreadsheetml/2006/main" count="32" uniqueCount="32">
  <si>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</si>
  <si>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EMC030</t>
  </si>
  <si>
    <t xml:space="preserve">U</t>
  </si>
  <si>
    <t xml:space="preserve">Menuiserie extérieure en PVC "VEKA".</t>
  </si>
  <si>
    <r>
      <rPr>
        <b/>
        <sz val="7.80"/>
        <color rgb="FF000000"/>
        <rFont val="Arial"/>
        <family val="2"/>
      </rPr>
      <t xml:space="preserve">Fenêtre en PVC "VEKA", système Ekosol, deux vantaux glissants d'épaisseur 74 mm, dimensions 900x900 mm, composée d'un cadre, de vantaux et de parcloses avec finition naturel en couleur blanche</t>
    </r>
    <r>
      <rPr>
        <sz val="7.80"/>
        <color rgb="FF000000"/>
        <rFont val="Arial"/>
        <family val="2"/>
      </rPr>
      <t xml:space="preserve">, avec précadre.</t>
    </r>
  </si>
  <si>
    <t xml:space="preserve">Code interne</t>
  </si>
  <si>
    <t xml:space="preserve">Désignation</t>
  </si>
  <si>
    <t xml:space="preserve">Quantité</t>
  </si>
  <si>
    <t xml:space="preserve">Unité</t>
  </si>
  <si>
    <t xml:space="preserve">Prix unitaire</t>
  </si>
  <si>
    <t xml:space="preserve">Prix total</t>
  </si>
  <si>
    <t xml:space="preserve">mt24vek060saa</t>
  </si>
  <si>
    <t xml:space="preserve">Fenêtre en PVC "VEKA", système Ekosol, deux vantaux glissants d'épaisseur 74 mm, dimensions 900x900 mm, composée d'un cadre, de vantaux et de parcloses avec finition naturel en couleur blanche, coefficient de transmission thermique du cadre de la section type Uh,m = 2,1 W/(m²K), profilés à esthétique droite, épaisseur dans parois extérieures de 2,8 mm, 5 lames, renforts intérieurs en acier galvanisé, mécanisations d'évacuation et de décompression, joints d'étanchéité en EPDM, ferrures bichromatées, sans compact, Selon NF EN 14351-1.</t>
  </si>
  <si>
    <t xml:space="preserve">U</t>
  </si>
  <si>
    <t xml:space="preserve">mt24pem010</t>
  </si>
  <si>
    <t xml:space="preserve">Précadre pour menuiserie extérieure en PVC.</t>
  </si>
  <si>
    <t xml:space="preserve">m</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</si>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</sst>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5.39" customWidth="1"/>
    <col min="3" max="3" width="16.76" customWidth="1"/>
    <col min="4" max="4" width="42.84" customWidth="1"/>
    <col min="5" max="5" width="5.54" customWidth="1"/>
    <col min="6" max="6" width="3.06" customWidth="1"/>
    <col min="7" max="7" width="5.83" customWidth="1"/>
    <col min="8" max="8" width="2.48" customWidth="1"/>
    <col min="9" max="9" width="11.37" customWidth="1"/>
    <col min="10" max="10" width="2.19" customWidth="1"/>
    <col min="11" max="11" width="9.0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79.20" thickBot="1" customHeight="1">
      <c r="A8" s="10" t="s">
        <v>11</v>
      </c>
      <c r="B8" s="10" t="s">
        <v>12</v>
      </c>
      <c r="C8" s="10"/>
      <c r="D8" s="10"/>
      <c r="E8" s="12">
        <v>1.000000</v>
      </c>
      <c r="F8" s="12"/>
      <c r="G8" s="14" t="s">
        <v>13</v>
      </c>
      <c r="H8" s="16">
        <v>157.940000</v>
      </c>
      <c r="I8" s="16"/>
      <c r="J8" s="16"/>
      <c r="K8" s="16">
        <f ca="1">ROUND(INDIRECT(ADDRESS(ROW()+(0), COLUMN()+(-6), 1))*INDIRECT(ADDRESS(ROW()+(0), COLUMN()+(-3), 1)), 2)</f>
        <v>157.940000</v>
      </c>
    </row>
    <row r="9" spans="1:11" ht="12.00" thickBot="1" customHeight="1">
      <c r="A9" s="17" t="s">
        <v>14</v>
      </c>
      <c r="B9" s="17" t="s">
        <v>15</v>
      </c>
      <c r="C9" s="17"/>
      <c r="D9" s="17"/>
      <c r="E9" s="18">
        <v>3.600000</v>
      </c>
      <c r="F9" s="18"/>
      <c r="G9" s="19" t="s">
        <v>16</v>
      </c>
      <c r="H9" s="20">
        <v>6.250000</v>
      </c>
      <c r="I9" s="20"/>
      <c r="J9" s="20"/>
      <c r="K9" s="20">
        <f ca="1">ROUND(INDIRECT(ADDRESS(ROW()+(0), COLUMN()+(-6), 1))*INDIRECT(ADDRESS(ROW()+(0), COLUMN()+(-3), 1)), 2)</f>
        <v>22.500000</v>
      </c>
    </row>
    <row r="10" spans="1:11" ht="12.00" thickBot="1" customHeight="1">
      <c r="A10" s="17" t="s">
        <v>17</v>
      </c>
      <c r="B10" s="17" t="s">
        <v>18</v>
      </c>
      <c r="C10" s="17"/>
      <c r="D10" s="17"/>
      <c r="E10" s="18">
        <v>0.200000</v>
      </c>
      <c r="F10" s="18"/>
      <c r="G10" s="19" t="s">
        <v>19</v>
      </c>
      <c r="H10" s="20">
        <v>3.130000</v>
      </c>
      <c r="I10" s="20"/>
      <c r="J10" s="20"/>
      <c r="K10" s="20">
        <f ca="1">ROUND(INDIRECT(ADDRESS(ROW()+(0), COLUMN()+(-6), 1))*INDIRECT(ADDRESS(ROW()+(0), COLUMN()+(-3), 1)), 2)</f>
        <v>0.630000</v>
      </c>
    </row>
    <row r="11" spans="1:11" ht="12.00" thickBot="1" customHeight="1">
      <c r="A11" s="17" t="s">
        <v>20</v>
      </c>
      <c r="B11" s="17" t="s">
        <v>21</v>
      </c>
      <c r="C11" s="17"/>
      <c r="D11" s="17"/>
      <c r="E11" s="18">
        <v>2.439000</v>
      </c>
      <c r="F11" s="18"/>
      <c r="G11" s="19" t="s">
        <v>22</v>
      </c>
      <c r="H11" s="20">
        <v>24.680000</v>
      </c>
      <c r="I11" s="20"/>
      <c r="J11" s="20"/>
      <c r="K11" s="20">
        <f ca="1">ROUND(INDIRECT(ADDRESS(ROW()+(0), COLUMN()+(-6), 1))*INDIRECT(ADDRESS(ROW()+(0), COLUMN()+(-3), 1)), 2)</f>
        <v>60.190000</v>
      </c>
    </row>
    <row r="12" spans="1:11" ht="12.00" thickBot="1" customHeight="1">
      <c r="A12" s="17" t="s">
        <v>23</v>
      </c>
      <c r="B12" s="21" t="s">
        <v>24</v>
      </c>
      <c r="C12" s="21"/>
      <c r="D12" s="21"/>
      <c r="E12" s="22">
        <v>1.220000</v>
      </c>
      <c r="F12" s="22"/>
      <c r="G12" s="23" t="s">
        <v>25</v>
      </c>
      <c r="H12" s="24">
        <v>21.650000</v>
      </c>
      <c r="I12" s="24"/>
      <c r="J12" s="24"/>
      <c r="K12" s="24">
        <f ca="1">ROUND(INDIRECT(ADDRESS(ROW()+(0), COLUMN()+(-6), 1))*INDIRECT(ADDRESS(ROW()+(0), COLUMN()+(-3), 1)), 2)</f>
        <v>26.410000</v>
      </c>
    </row>
    <row r="13" spans="1:11" ht="12.00" thickBot="1" customHeight="1">
      <c r="A13" s="17"/>
      <c r="B13" s="10" t="s">
        <v>26</v>
      </c>
      <c r="C13" s="10"/>
      <c r="D13" s="10"/>
      <c r="E13" s="12">
        <v>2.000000</v>
      </c>
      <c r="F13" s="12"/>
      <c r="G13" s="14" t="s">
        <v>27</v>
      </c>
      <c r="H13" s="16">
        <f ca="1">ROUND(SUM(INDIRECT(ADDRESS(ROW()+(-1), COLUMN()+(3), 1)),INDIRECT(ADDRESS(ROW()+(-2), COLUMN()+(3), 1)),INDIRECT(ADDRESS(ROW()+(-3), COLUMN()+(3), 1)),INDIRECT(ADDRESS(ROW()+(-4), COLUMN()+(3), 1)),INDIRECT(ADDRESS(ROW()+(-5), COLUMN()+(3), 1))), 2)</f>
        <v>267.670000</v>
      </c>
      <c r="I13" s="16"/>
      <c r="J13" s="16"/>
      <c r="K13" s="16">
        <f ca="1">ROUND(INDIRECT(ADDRESS(ROW()+(0), COLUMN()+(-6), 1))*INDIRECT(ADDRESS(ROW()+(0), COLUMN()+(-3), 1))/100, 2)</f>
        <v>5.350000</v>
      </c>
    </row>
    <row r="14" spans="1:11" ht="12.00" thickBot="1" customHeight="1">
      <c r="A14" s="21"/>
      <c r="B14" s="21" t="s">
        <v>28</v>
      </c>
      <c r="C14" s="21"/>
      <c r="D14" s="21"/>
      <c r="E14" s="22">
        <v>3.000000</v>
      </c>
      <c r="F14" s="22"/>
      <c r="G14" s="23" t="s">
        <v>29</v>
      </c>
      <c r="H14" s="24">
        <f ca="1">ROUND(SUM(INDIRECT(ADDRESS(ROW()+(-1), COLUMN()+(3), 1)),INDIRECT(ADDRESS(ROW()+(-2), COLUMN()+(3), 1)),INDIRECT(ADDRESS(ROW()+(-3), COLUMN()+(3), 1)),INDIRECT(ADDRESS(ROW()+(-4), COLUMN()+(3), 1)),INDIRECT(ADDRESS(ROW()+(-5), COLUMN()+(3), 1)),INDIRECT(ADDRESS(ROW()+(-6), COLUMN()+(3), 1))), 2)</f>
        <v>273.020000</v>
      </c>
      <c r="I14" s="24"/>
      <c r="J14" s="24"/>
      <c r="K14" s="24">
        <f ca="1">ROUND(INDIRECT(ADDRESS(ROW()+(0), COLUMN()+(-6), 1))*INDIRECT(ADDRESS(ROW()+(0), COLUMN()+(-3), 1))/100, 2)</f>
        <v>8.190000</v>
      </c>
    </row>
    <row r="15" spans="1:11" ht="12.00" thickBot="1" customHeight="1">
      <c r="A15" s="6" t="s">
        <v>30</v>
      </c>
      <c r="B15" s="7"/>
      <c r="C15" s="7"/>
      <c r="D15" s="7"/>
      <c r="E15" s="7"/>
      <c r="F15" s="7"/>
      <c r="G15" s="25"/>
      <c r="H15" s="6" t="s">
        <v>31</v>
      </c>
      <c r="I15" s="6"/>
      <c r="J15" s="6"/>
      <c r="K15" s="26">
        <f ca="1">ROUND(SUM(INDIRECT(ADDRESS(ROW()+(-1), COLUMN()+(0), 1)),INDIRECT(ADDRESS(ROW()+(-2), COLUMN()+(0), 1)),INDIRECT(ADDRESS(ROW()+(-3), COLUMN()+(0), 1)),INDIRECT(ADDRESS(ROW()+(-4), COLUMN()+(0), 1)),INDIRECT(ADDRESS(ROW()+(-5), COLUMN()+(0), 1)),INDIRECT(ADDRESS(ROW()+(-6), COLUMN()+(0), 1)),INDIRECT(ADDRESS(ROW()+(-7), COLUMN()+(0), 1))), 2)</f>
        <v>281.210000</v>
      </c>
    </row>
  </sheetData>
  <mergeCells count="32">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 ref="A15:F15"/>
    <mergeCell ref="H15:J15"/>
  </mergeCells>
  <pageMargins left="0.620079" right="0.472441" top="0.472441" bottom="0.472441" header="0.0" footer="0.0"/>
  <pageSetup paperSize="9" orientation="portrait"/>
  <rowBreaks count="0" manualBreakCount="0">
    </rowBreaks>
</worksheet>
</file>