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<sst xmlns="http://schemas.openxmlformats.org/spreadsheetml/2006/main" count="29" uniqueCount="29">
  <si>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</si>
  <si>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EMS020</t>
  </si>
  <si>
    <t xml:space="preserve">m²</t>
  </si>
  <si>
    <t xml:space="preserve">Treillis à lames.</t>
  </si>
  <si>
    <r>
      <rPr>
        <b/>
        <sz val="7.80"/>
        <color rgb="FF000000"/>
        <rFont val="Arial"/>
        <family val="2"/>
      </rPr>
      <t xml:space="preserve">Treillis fixe avec fixations d'aluminium et lames orientables en aluminium, de 120 mm de largeur, finition laqué "CORTIZO", montée par vissage dans ouvrage en maçonnerie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</si>
  <si>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</si>
  <si>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</si>
  <si>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</si>
  <si>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</si>
  <si>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</si>
  <si>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</si>
  <si>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mt26aaa030</t>
  </si>
  <si>
    <t xml:space="preserve">Répercussion, par m² de grille, d'éléments de fixation sur un ouvrage en maçonnerie: chevilles et vis en acier.</t>
  </si>
  <si>
    <t xml:space="preserve">U</t>
  </si>
  <si>
    <t xml:space="preserve">mt25dcl010Qa</t>
  </si>
  <si>
    <t xml:space="preserve">Jalousie fixe, "CORTIZO", constitué d'une structure portante de montants en aluminium sur laquelle sont fixés, à l'aide d'ancrage spéciaux, lames orientables en aluminium, de 120 mm de largeur, finition laqué.</t>
  </si>
  <si>
    <t xml:space="preserve">m²</t>
  </si>
  <si>
    <t xml:space="preserve">mo017</t>
  </si>
  <si>
    <t xml:space="preserve">Compagnon professionnel III/CP2 menuisier PVC et métal.</t>
  </si>
  <si>
    <t xml:space="preserve">h</t>
  </si>
  <si>
    <t xml:space="preserve">mo057</t>
  </si>
  <si>
    <t xml:space="preserve">Ouvrier professionnel II/OP menuisier PVC et métal.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</si>
  <si>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</si>
  <si>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</si>
  <si>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</si>
  <si>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</si>
  <si>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</si>
  <si>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86,52€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</si>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</sst>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11.37" customWidth="1"/>
    <col min="3" max="3" width="54.50" customWidth="1"/>
    <col min="4" max="4" width="8.60" customWidth="1"/>
    <col min="5" max="5" width="5.83" customWidth="1"/>
    <col min="6" max="6" width="10.49" customWidth="1"/>
    <col min="7" max="7" width="4.95" customWidth="1"/>
    <col min="8" max="8" width="0.58" customWidth="1"/>
    <col min="9" max="9" width="4.23" customWidth="1"/>
    <col min="10" max="10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/>
      <c r="I7" s="9" t="s">
        <v>10</v>
      </c>
      <c r="J7" s="9"/>
    </row>
    <row r="8" spans="1:10" ht="21.60" thickBot="1" customHeight="1">
      <c r="A8" s="10" t="s">
        <v>11</v>
      </c>
      <c r="B8" s="10" t="s">
        <v>12</v>
      </c>
      <c r="C8" s="10"/>
      <c r="D8" s="12">
        <v>1.000000</v>
      </c>
      <c r="E8" s="14" t="s">
        <v>13</v>
      </c>
      <c r="F8" s="16">
        <v>2.040000</v>
      </c>
      <c r="G8" s="16"/>
      <c r="H8" s="16"/>
      <c r="I8" s="16">
        <f ca="1">ROUND(INDIRECT(ADDRESS(ROW()+(0), COLUMN()+(-5), 1))*INDIRECT(ADDRESS(ROW()+(0), COLUMN()+(-3), 1)), 2)</f>
        <v>2.040000</v>
      </c>
      <c r="J8" s="16"/>
    </row>
    <row r="9" spans="1:10" ht="31.20" thickBot="1" customHeight="1">
      <c r="A9" s="17" t="s">
        <v>14</v>
      </c>
      <c r="B9" s="17" t="s">
        <v>15</v>
      </c>
      <c r="C9" s="17"/>
      <c r="D9" s="18">
        <v>1.000000</v>
      </c>
      <c r="E9" s="19" t="s">
        <v>16</v>
      </c>
      <c r="F9" s="20">
        <v>274.780000</v>
      </c>
      <c r="G9" s="20"/>
      <c r="H9" s="20"/>
      <c r="I9" s="20">
        <f ca="1">ROUND(INDIRECT(ADDRESS(ROW()+(0), COLUMN()+(-5), 1))*INDIRECT(ADDRESS(ROW()+(0), COLUMN()+(-3), 1)), 2)</f>
        <v>274.780000</v>
      </c>
      <c r="J9" s="20"/>
    </row>
    <row r="10" spans="1:10" ht="12.00" thickBot="1" customHeight="1">
      <c r="A10" s="17" t="s">
        <v>17</v>
      </c>
      <c r="B10" s="17" t="s">
        <v>18</v>
      </c>
      <c r="C10" s="17"/>
      <c r="D10" s="18">
        <v>1.135000</v>
      </c>
      <c r="E10" s="19" t="s">
        <v>19</v>
      </c>
      <c r="F10" s="20">
        <v>24.680000</v>
      </c>
      <c r="G10" s="20"/>
      <c r="H10" s="20"/>
      <c r="I10" s="20">
        <f ca="1">ROUND(INDIRECT(ADDRESS(ROW()+(0), COLUMN()+(-5), 1))*INDIRECT(ADDRESS(ROW()+(0), COLUMN()+(-3), 1)), 2)</f>
        <v>28.010000</v>
      </c>
      <c r="J10" s="20"/>
    </row>
    <row r="11" spans="1:10" ht="12.00" thickBot="1" customHeight="1">
      <c r="A11" s="17" t="s">
        <v>20</v>
      </c>
      <c r="B11" s="21" t="s">
        <v>21</v>
      </c>
      <c r="C11" s="21"/>
      <c r="D11" s="22">
        <v>1.135000</v>
      </c>
      <c r="E11" s="23" t="s">
        <v>22</v>
      </c>
      <c r="F11" s="24">
        <v>21.650000</v>
      </c>
      <c r="G11" s="24"/>
      <c r="H11" s="24"/>
      <c r="I11" s="24">
        <f ca="1">ROUND(INDIRECT(ADDRESS(ROW()+(0), COLUMN()+(-5), 1))*INDIRECT(ADDRESS(ROW()+(0), COLUMN()+(-3), 1)), 2)</f>
        <v>24.570000</v>
      </c>
      <c r="J11" s="24"/>
    </row>
    <row r="12" spans="1:10" ht="12.00" thickBot="1" customHeight="1">
      <c r="A12" s="17"/>
      <c r="B12" s="10" t="s">
        <v>23</v>
      </c>
      <c r="C12" s="10"/>
      <c r="D12" s="12">
        <v>2.000000</v>
      </c>
      <c r="E12" s="14" t="s">
        <v>24</v>
      </c>
      <c r="F12" s="16">
        <f ca="1">ROUND(SUM(INDIRECT(ADDRESS(ROW()+(-1), COLUMN()+(3), 1)),INDIRECT(ADDRESS(ROW()+(-2), COLUMN()+(3), 1)),INDIRECT(ADDRESS(ROW()+(-3), COLUMN()+(3), 1)),INDIRECT(ADDRESS(ROW()+(-4), COLUMN()+(3), 1))), 2)</f>
        <v>329.400000</v>
      </c>
      <c r="G12" s="16"/>
      <c r="H12" s="16"/>
      <c r="I12" s="16">
        <f ca="1">ROUND(INDIRECT(ADDRESS(ROW()+(0), COLUMN()+(-5), 1))*INDIRECT(ADDRESS(ROW()+(0), COLUMN()+(-3), 1))/100, 2)</f>
        <v>6.590000</v>
      </c>
      <c r="J12" s="16"/>
    </row>
    <row r="13" spans="1:10" ht="12.00" thickBot="1" customHeight="1">
      <c r="A13" s="21"/>
      <c r="B13" s="21" t="s">
        <v>25</v>
      </c>
      <c r="C13" s="21"/>
      <c r="D13" s="22">
        <v>3.000000</v>
      </c>
      <c r="E13" s="23" t="s">
        <v>26</v>
      </c>
      <c r="F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335.990000</v>
      </c>
      <c r="G13" s="24"/>
      <c r="H13" s="24"/>
      <c r="I13" s="24">
        <f ca="1">ROUND(INDIRECT(ADDRESS(ROW()+(0), COLUMN()+(-5), 1))*INDIRECT(ADDRESS(ROW()+(0), COLUMN()+(-3), 1))/100, 2)</f>
        <v>10.080000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6"/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346.070000</v>
      </c>
      <c r="J14" s="26"/>
    </row>
  </sheetData>
  <mergeCells count="28">
    <mergeCell ref="A1:J1"/>
    <mergeCell ref="C3:F3"/>
    <mergeCell ref="H3:I3"/>
    <mergeCell ref="A4:J4"/>
    <mergeCell ref="B7:C7"/>
    <mergeCell ref="F7:H7"/>
    <mergeCell ref="I7:J7"/>
    <mergeCell ref="B8:C8"/>
    <mergeCell ref="F8:H8"/>
    <mergeCell ref="I8:J8"/>
    <mergeCell ref="B9:C9"/>
    <mergeCell ref="F9:H9"/>
    <mergeCell ref="I9:J9"/>
    <mergeCell ref="B10:C10"/>
    <mergeCell ref="F10:H10"/>
    <mergeCell ref="I10:J10"/>
    <mergeCell ref="B11:C11"/>
    <mergeCell ref="F11:H11"/>
    <mergeCell ref="I11:J11"/>
    <mergeCell ref="B12:C12"/>
    <mergeCell ref="F12:H12"/>
    <mergeCell ref="I12:J12"/>
    <mergeCell ref="B13:C13"/>
    <mergeCell ref="F13:H13"/>
    <mergeCell ref="I13:J13"/>
    <mergeCell ref="A14:D14"/>
    <mergeCell ref="F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