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<sst xmlns="http://schemas.openxmlformats.org/spreadsheetml/2006/main" count="26" uniqueCount="26">
  <si>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</si>
  <si>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EMS110</t>
  </si>
  <si>
    <t xml:space="preserve">m³</t>
  </si>
  <si>
    <t xml:space="preserve">Poteau en bois laminé collé.</t>
  </si>
  <si>
    <r>
      <rPr>
        <b/>
        <sz val="7.80"/>
        <color rgb="FF000000"/>
        <rFont val="Arial"/>
        <family val="2"/>
      </rPr>
      <t xml:space="preserve">Élément porteur de bois laminé collé homogène, de 33 ou 45 mm d'épaisseur des lames et section constante, de 15x15 à 20x20 cm de section et jusqu'à 5 m de longueur, classe résistante GL-24 h et protection du bois de classe de pénétration P1 et P2, travaillée en atelier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</si>
  <si>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</si>
  <si>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</si>
  <si>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</si>
  <si>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</si>
  <si>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</si>
  <si>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</si>
  <si>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mt07mee110aaaa</t>
  </si>
  <si>
    <t xml:space="preserve">Bois laminé collé homogène, de 33 ou 45 mm d'épaisseur des lames, pour élément porteur de section constante, de 15x15 à 20x20 cm de section et jusqu'à 5 m de longueur, pour applications structurales, classe résistante GL-24 h conformément à NF EN 390 et NF EN 1194, et protection face aux agents biotiques qui correspondent à la classe de pénétration P1 et P2 (3 mm dans les faces latérales de l'aubier et 40 mm suivant le sens axial) conformément à NF EN 351-1, travaillée en atelier.</t>
  </si>
  <si>
    <t xml:space="preserve">m³</t>
  </si>
  <si>
    <t xml:space="preserve">mo008</t>
  </si>
  <si>
    <t xml:space="preserve">Compagnon professionnel III/CP2 charpentier.</t>
  </si>
  <si>
    <t xml:space="preserve">h</t>
  </si>
  <si>
    <t xml:space="preserve">mo031</t>
  </si>
  <si>
    <t xml:space="preserve">Ouvrier professionnel II/OP charpentier.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</si>
  <si>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</si>
  <si>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</si>
  <si>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</si>
  <si>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</si>
  <si>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</si>
  <si>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198,26 €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</si>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</sst>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6.47" customWidth="1"/>
    <col min="2" max="2" width="8.16" customWidth="1"/>
    <col min="3" max="3" width="22.44" customWidth="1"/>
    <col min="4" max="4" width="24.33" customWidth="1"/>
    <col min="5" max="5" width="8.16" customWidth="1"/>
    <col min="6" max="6" width="7.72" customWidth="1"/>
    <col min="7" max="7" width="0.87" customWidth="1"/>
    <col min="8" max="8" width="5.83" customWidth="1"/>
    <col min="9" max="9" width="9.18" customWidth="1"/>
    <col min="10" max="10" width="6.85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/>
      <c r="H7" s="9" t="s">
        <v>8</v>
      </c>
      <c r="I7" s="9" t="s">
        <v>9</v>
      </c>
      <c r="J7" s="9"/>
      <c r="K7" s="9" t="s">
        <v>10</v>
      </c>
    </row>
    <row r="8" spans="1:11" ht="69.6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2"/>
      <c r="H8" s="14" t="s">
        <v>13</v>
      </c>
      <c r="I8" s="16">
        <v>794.370000</v>
      </c>
      <c r="J8" s="16"/>
      <c r="K8" s="16">
        <f ca="1">ROUND(INDIRECT(ADDRESS(ROW()+(0), COLUMN()+(-3), 1))*INDIRECT(ADDRESS(ROW()+(0), COLUMN()+(-2), 1)), 2)</f>
        <v>794.370000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7.545000</v>
      </c>
      <c r="G9" s="18"/>
      <c r="H9" s="19" t="s">
        <v>16</v>
      </c>
      <c r="I9" s="20">
        <v>23.560000</v>
      </c>
      <c r="J9" s="20"/>
      <c r="K9" s="20">
        <f ca="1">ROUND(INDIRECT(ADDRESS(ROW()+(0), COLUMN()+(-3), 1))*INDIRECT(ADDRESS(ROW()+(0), COLUMN()+(-2), 1)), 2)</f>
        <v>177.760000</v>
      </c>
    </row>
    <row r="10" spans="1:11" ht="12.00" thickBot="1" customHeight="1">
      <c r="A10" s="17" t="s">
        <v>17</v>
      </c>
      <c r="B10" s="21" t="s">
        <v>18</v>
      </c>
      <c r="C10" s="21"/>
      <c r="D10" s="21"/>
      <c r="E10" s="21"/>
      <c r="F10" s="22">
        <v>3.773000</v>
      </c>
      <c r="G10" s="22"/>
      <c r="H10" s="23" t="s">
        <v>19</v>
      </c>
      <c r="I10" s="24">
        <v>20.220000</v>
      </c>
      <c r="J10" s="24"/>
      <c r="K10" s="24">
        <f ca="1">ROUND(INDIRECT(ADDRESS(ROW()+(0), COLUMN()+(-3), 1))*INDIRECT(ADDRESS(ROW()+(0), COLUMN()+(-2), 1)), 2)</f>
        <v>76.290000</v>
      </c>
    </row>
    <row r="11" spans="1:11" ht="12.00" thickBot="1" customHeight="1">
      <c r="A11" s="17"/>
      <c r="B11" s="10" t="s">
        <v>20</v>
      </c>
      <c r="C11" s="10"/>
      <c r="D11" s="10"/>
      <c r="E11" s="10"/>
      <c r="F11" s="12">
        <v>2.000000</v>
      </c>
      <c r="G11" s="12"/>
      <c r="H11" s="14" t="s">
        <v>21</v>
      </c>
      <c r="I11" s="16">
        <f ca="1">ROUND(SUM(INDIRECT(ADDRESS(ROW()+(-1), COLUMN()+(2), 1)),INDIRECT(ADDRESS(ROW()+(-2), COLUMN()+(2), 1)),INDIRECT(ADDRESS(ROW()+(-3), COLUMN()+(2), 1))), 2)</f>
        <v>1048.420000</v>
      </c>
      <c r="J11" s="16"/>
      <c r="K11" s="16">
        <f ca="1">ROUND(INDIRECT(ADDRESS(ROW()+(0), COLUMN()+(-3), 1))*INDIRECT(ADDRESS(ROW()+(0), COLUMN()+(-2), 1))/100, 2)</f>
        <v>20.970000</v>
      </c>
    </row>
    <row r="12" spans="1:11" ht="12.00" thickBot="1" customHeight="1">
      <c r="A12" s="21"/>
      <c r="B12" s="21" t="s">
        <v>22</v>
      </c>
      <c r="C12" s="21"/>
      <c r="D12" s="21"/>
      <c r="E12" s="21"/>
      <c r="F12" s="22">
        <v>3.000000</v>
      </c>
      <c r="G12" s="22"/>
      <c r="H12" s="23" t="s">
        <v>23</v>
      </c>
      <c r="I12" s="24">
        <f ca="1">ROUND(SUM(INDIRECT(ADDRESS(ROW()+(-1), COLUMN()+(2), 1)),INDIRECT(ADDRESS(ROW()+(-2), COLUMN()+(2), 1)),INDIRECT(ADDRESS(ROW()+(-3), COLUMN()+(2), 1)),INDIRECT(ADDRESS(ROW()+(-4), COLUMN()+(2), 1))), 2)</f>
        <v>1069.390000</v>
      </c>
      <c r="J12" s="24"/>
      <c r="K12" s="24">
        <f ca="1">ROUND(INDIRECT(ADDRESS(ROW()+(0), COLUMN()+(-3), 1))*INDIRECT(ADDRESS(ROW()+(0), COLUMN()+(-2), 1))/100, 2)</f>
        <v>32.080000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7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1101.470000</v>
      </c>
    </row>
  </sheetData>
  <mergeCells count="26">
    <mergeCell ref="A1:K1"/>
    <mergeCell ref="A3:B3"/>
    <mergeCell ref="E3:F3"/>
    <mergeCell ref="G3:I3"/>
    <mergeCell ref="J3:K3"/>
    <mergeCell ref="A4:K4"/>
    <mergeCell ref="B7:E7"/>
    <mergeCell ref="F7:G7"/>
    <mergeCell ref="I7:J7"/>
    <mergeCell ref="B8:E8"/>
    <mergeCell ref="F8:G8"/>
    <mergeCell ref="I8:J8"/>
    <mergeCell ref="B9:E9"/>
    <mergeCell ref="F9:G9"/>
    <mergeCell ref="I9:J9"/>
    <mergeCell ref="B10:E10"/>
    <mergeCell ref="F10:G10"/>
    <mergeCell ref="I10:J10"/>
    <mergeCell ref="B11:E11"/>
    <mergeCell ref="F11:G11"/>
    <mergeCell ref="I11:J11"/>
    <mergeCell ref="B12:E12"/>
    <mergeCell ref="F12:G12"/>
    <mergeCell ref="I12:J12"/>
    <mergeCell ref="A13:G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