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<sst xmlns="http://schemas.openxmlformats.org/spreadsheetml/2006/main" count="26" uniqueCount="26">
  <si>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</si>
  <si>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EMV110</t>
  </si>
  <si>
    <t xml:space="preserve">m³</t>
  </si>
  <si>
    <t xml:space="preserve">Poutre de bois laminé collé.</t>
  </si>
  <si>
    <r>
      <rPr>
        <b/>
        <sz val="7.80"/>
        <color rgb="FF000000"/>
        <rFont val="Arial"/>
        <family val="2"/>
      </rPr>
      <t xml:space="preserve">Poutre de bois laminé collé homogène, de 33 ou 45 mm d'épaisseur des lames et section constante, de 10x20 à 12x25 cm de section et jusqu'à 5 m de longueur, classe résistante GL-24h et protection du bois de classe de pénétration P1 et P2, travaillée en atelier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</si>
  <si>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</si>
  <si>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</si>
  <si>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</si>
  <si>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</si>
  <si>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</si>
  <si>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</si>
  <si>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mt07mee115aaaa</t>
  </si>
  <si>
    <t xml:space="preserve">Bois laminé collé homogène, de 33 ou 45 mm d'épaisseur des lames, pour poutre de section constante, de 10x20 à 12x25 cm de section et jusqu'à 5 m de longueur, pour applications structurales, classe résistante GL-24h conformément à NF EN 390 et NF EN 1194, et protection face aux agents biotiques qui correspondent à la classe de pénétration P1 et P2 (3 mm dans les faces latérales de l'aubier et 40 mm suivant le sens axial) conformément à NF EN 351-1, travaillée en atelier.</t>
  </si>
  <si>
    <t xml:space="preserve">m³</t>
  </si>
  <si>
    <t xml:space="preserve">mo008</t>
  </si>
  <si>
    <t xml:space="preserve">Compagnon professionnel III/CP2 charpentier.</t>
  </si>
  <si>
    <t xml:space="preserve">h</t>
  </si>
  <si>
    <t xml:space="preserve">mo031</t>
  </si>
  <si>
    <t xml:space="preserve">Ouvrier professionnel II/OP charpentier.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</si>
  <si>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</si>
  <si>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</si>
  <si>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</si>
  <si>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</si>
  <si>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</si>
  <si>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175,91 €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</si>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</sst>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47" customWidth="1"/>
    <col min="2" max="2" width="8.16" customWidth="1"/>
    <col min="3" max="3" width="22.44" customWidth="1"/>
    <col min="4" max="4" width="24.33" customWidth="1"/>
    <col min="5" max="5" width="8.16" customWidth="1"/>
    <col min="6" max="6" width="7.72" customWidth="1"/>
    <col min="7" max="7" width="0.87" customWidth="1"/>
    <col min="8" max="8" width="5.83" customWidth="1"/>
    <col min="9" max="9" width="9.18" customWidth="1"/>
    <col min="10" max="10" width="6.8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2"/>
      <c r="H8" s="14" t="s">
        <v>13</v>
      </c>
      <c r="I8" s="16">
        <v>794.370000</v>
      </c>
      <c r="J8" s="16"/>
      <c r="K8" s="16">
        <f ca="1">ROUND(INDIRECT(ADDRESS(ROW()+(0), COLUMN()+(-3), 1))*INDIRECT(ADDRESS(ROW()+(0), COLUMN()+(-2), 1)), 2)</f>
        <v>794.370000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5.659000</v>
      </c>
      <c r="G9" s="18"/>
      <c r="H9" s="19" t="s">
        <v>16</v>
      </c>
      <c r="I9" s="20">
        <v>23.560000</v>
      </c>
      <c r="J9" s="20"/>
      <c r="K9" s="20">
        <f ca="1">ROUND(INDIRECT(ADDRESS(ROW()+(0), COLUMN()+(-3), 1))*INDIRECT(ADDRESS(ROW()+(0), COLUMN()+(-2), 1)), 2)</f>
        <v>133.330000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2.830000</v>
      </c>
      <c r="G10" s="22"/>
      <c r="H10" s="23" t="s">
        <v>19</v>
      </c>
      <c r="I10" s="24">
        <v>20.220000</v>
      </c>
      <c r="J10" s="24"/>
      <c r="K10" s="24">
        <f ca="1">ROUND(INDIRECT(ADDRESS(ROW()+(0), COLUMN()+(-3), 1))*INDIRECT(ADDRESS(ROW()+(0), COLUMN()+(-2), 1)), 2)</f>
        <v>57.220000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2"/>
      <c r="H11" s="14" t="s">
        <v>21</v>
      </c>
      <c r="I11" s="16">
        <f ca="1">ROUND(SUM(INDIRECT(ADDRESS(ROW()+(-1), COLUMN()+(2), 1)),INDIRECT(ADDRESS(ROW()+(-2), COLUMN()+(2), 1)),INDIRECT(ADDRESS(ROW()+(-3), COLUMN()+(2), 1))), 2)</f>
        <v>984.920000</v>
      </c>
      <c r="J11" s="16"/>
      <c r="K11" s="16">
        <f ca="1">ROUND(INDIRECT(ADDRESS(ROW()+(0), COLUMN()+(-3), 1))*INDIRECT(ADDRESS(ROW()+(0), COLUMN()+(-2), 1))/100, 2)</f>
        <v>19.700000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2"/>
      <c r="H12" s="23" t="s">
        <v>23</v>
      </c>
      <c r="I12" s="24">
        <f ca="1">ROUND(SUM(INDIRECT(ADDRESS(ROW()+(-1), COLUMN()+(2), 1)),INDIRECT(ADDRESS(ROW()+(-2), COLUMN()+(2), 1)),INDIRECT(ADDRESS(ROW()+(-3), COLUMN()+(2), 1)),INDIRECT(ADDRESS(ROW()+(-4), COLUMN()+(2), 1))), 2)</f>
        <v>1004.620000</v>
      </c>
      <c r="J12" s="24"/>
      <c r="K12" s="24">
        <f ca="1">ROUND(INDIRECT(ADDRESS(ROW()+(0), COLUMN()+(-3), 1))*INDIRECT(ADDRESS(ROW()+(0), COLUMN()+(-2), 1))/100, 2)</f>
        <v>30.140000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1034.760000</v>
      </c>
    </row>
  </sheetData>
  <mergeCells count="26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