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<sst xmlns="http://schemas.openxmlformats.org/spreadsheetml/2006/main" count="56" uniqueCount="56">
  <si>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</si>
  <si>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ETS030</t>
  </si>
  <si>
    <t xml:space="preserve">m²</t>
  </si>
  <si>
    <t xml:space="preserve">Système de toiture terrasse métallique étanche avec fixation mécanique "CHOVA", imperméabilisation avec des membranes asphaltiques.</t>
  </si>
  <si>
    <r>
      <rPr>
        <sz val="7.80"/>
        <color rgb="FF000000"/>
        <rFont val="Arial"/>
        <family val="2"/>
      </rPr>
      <t xml:space="preserve">Système de toiture terrasse métallique étanche avec fixation métallique, "CHOVA", de type conventionnel, pente de 1% à 15%, constituée de: </t>
    </r>
    <r>
      <rPr>
        <b/>
        <sz val="7.80"/>
        <color rgb="FF000000"/>
        <rFont val="Arial"/>
        <family val="2"/>
      </rPr>
      <t xml:space="preserve">support de base: profilé nervuré autoportant en tôle d'acier galvanisé S 280 de 0,7 mm d'épaisseur, finition lisse, avec 3 nervures de 50 mm de hauteur séparés de 260 mm; isolation thermique: panneau en laine de roche hydrofugée, de haute densité, LAROC N 150/4 "CHOVA", selon NF EN 13162, de 40 mm d'épaisseur; imperméabilisation: monocouche avec écran de bitume modifié avec un élastomère SBS, POLITABER COMBI FM 50/G "CHOVA", fixée mécaniquement au support avec 3 vis en acier tous les m², de 65 mm de longueur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</si>
  <si>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</si>
  <si>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</si>
  <si>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</si>
  <si>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</si>
  <si>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</si>
  <si>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</si>
  <si>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mt13ccg200ac</t>
  </si>
  <si>
    <t xml:space="preserve">Profilé nervuré autoportant en tôle d'acier galvanisé S 280 de 0,7 mm d'épaisseur, finition lisse, avec 3 nervures de 50 mm de hauteur séparés de 260 mm, inertie 18 cm4 et masse surfacique 5,5 kg/m², selon NF EN 14782.</t>
  </si>
  <si>
    <t xml:space="preserve">m²</t>
  </si>
  <si>
    <t xml:space="preserve">mt16lrc020a</t>
  </si>
  <si>
    <t xml:space="preserve">Panneau en laine de roche hydrofugée, de haute densité, LAROC N 150/4 "CHOVA", selon NF EN 13162, de 40 mm d'épaisseur, résistance thermique 1,05 m²K/W, conductivité thermique 0,038 W/(mK).</t>
  </si>
  <si>
    <t xml:space="preserve">m²</t>
  </si>
  <si>
    <t xml:space="preserve">mt14lgc020i</t>
  </si>
  <si>
    <t xml:space="preserve">Écran de bitume modifié avec un élastomère SBS, POLITABER COMBI FM 50/G "CHOVA", LBM - 50/G - FM, NF EN 13707, de 5 kg/m², avec une armature de feutre de polyester non tissé renforcé (pour fixation mécanique) de 150 g/m², à surface autoprotégée (protection minérale sur la face extérieure, couleur ardoise grise et plastique anti-adhérant sur la face intérieure).</t>
  </si>
  <si>
    <t xml:space="preserve">m²</t>
  </si>
  <si>
    <t xml:space="preserve">mt16aab010</t>
  </si>
  <si>
    <t xml:space="preserve">Fixation mécanique des panneaux isolants à la tôle métallique (toitures terrasses métalliques étanches).</t>
  </si>
  <si>
    <t xml:space="preserve">U</t>
  </si>
  <si>
    <t xml:space="preserve">mt14lga100a</t>
  </si>
  <si>
    <t xml:space="preserve">Vis en acier EVDF ZBJ de 6 mm de diamètre et 65 mm de longueur, avec traitement anticorrosion, cheville et rondelle de répartition de 40x40 mm.</t>
  </si>
  <si>
    <t xml:space="preserve">U</t>
  </si>
  <si>
    <t xml:space="preserve">mt14lbc100a</t>
  </si>
  <si>
    <t xml:space="preserve">Bande de renfort de bitume modifié avec élastomère SBS POLITABER Banda 33 "CHOVA", LBM - 30 - FP, NF EN 13707, de 33 cm de largeur, masse nominale 3 kg/m², avec une armature de fibre de polypropylène de 160 g/m², terminée avec film plastique sur les deux faces.</t>
  </si>
  <si>
    <t xml:space="preserve">m</t>
  </si>
  <si>
    <t xml:space="preserve">mt15pac040</t>
  </si>
  <si>
    <t xml:space="preserve">Tôle en acier galvanisé "CHOVA".</t>
  </si>
  <si>
    <t xml:space="preserve">m</t>
  </si>
  <si>
    <t xml:space="preserve">mo046</t>
  </si>
  <si>
    <t xml:space="preserve">Compagnon professionnel III/CP2 monteur de parois industrielles.</t>
  </si>
  <si>
    <t xml:space="preserve">h</t>
  </si>
  <si>
    <t xml:space="preserve">mo089</t>
  </si>
  <si>
    <t xml:space="preserve">Ouvrier professionnel II/OP monteur de parois industrielles.</t>
  </si>
  <si>
    <t xml:space="preserve">h</t>
  </si>
  <si>
    <t xml:space="preserve">mo049</t>
  </si>
  <si>
    <t xml:space="preserve">Compagnon professionnel III/CP2 monteur d'isolants.</t>
  </si>
  <si>
    <t xml:space="preserve">h</t>
  </si>
  <si>
    <t xml:space="preserve">mo092</t>
  </si>
  <si>
    <t xml:space="preserve">Ouvrier professionnel II/OP monteur d'isolants.</t>
  </si>
  <si>
    <t xml:space="preserve">h</t>
  </si>
  <si>
    <t xml:space="preserve">mo027</t>
  </si>
  <si>
    <t xml:space="preserve">Compagnon professionnel III/CP2 applicateur de lames imperméabilisantes.</t>
  </si>
  <si>
    <t xml:space="preserve">h</t>
  </si>
  <si>
    <t xml:space="preserve">mo062</t>
  </si>
  <si>
    <t xml:space="preserve">Ouvrier professionnel II/OP applicateur de lames imperméabilisantes.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</si>
  <si>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</si>
  <si>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</si>
  <si>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</si>
  <si>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</si>
  <si>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</si>
  <si>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24,55€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</si>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</sst>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8.45" customWidth="1"/>
    <col min="3" max="3" width="20.55" customWidth="1"/>
    <col min="4" max="4" width="34.10" customWidth="1"/>
    <col min="5" max="5" width="2.62" customWidth="1"/>
    <col min="6" max="6" width="8.60" customWidth="1"/>
    <col min="7" max="7" width="2.91" customWidth="1"/>
    <col min="8" max="8" width="2.91" customWidth="1"/>
    <col min="9" max="9" width="11.07" customWidth="1"/>
    <col min="10" max="10" width="4.9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8.340000</v>
      </c>
      <c r="J8" s="16"/>
      <c r="K8" s="16">
        <f ca="1">ROUND(INDIRECT(ADDRESS(ROW()+(0), COLUMN()+(-5), 1))*INDIRECT(ADDRESS(ROW()+(0), COLUMN()+(-2), 1)), 2)</f>
        <v>9.170000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13.160000</v>
      </c>
      <c r="J9" s="20"/>
      <c r="K9" s="20">
        <f ca="1">ROUND(INDIRECT(ADDRESS(ROW()+(0), COLUMN()+(-5), 1))*INDIRECT(ADDRESS(ROW()+(0), COLUMN()+(-2), 1)), 2)</f>
        <v>13.820000</v>
      </c>
    </row>
    <row r="10" spans="1:11" ht="60.00" thickBot="1" customHeight="1">
      <c r="A10" s="17" t="s">
        <v>17</v>
      </c>
      <c r="B10" s="17" t="s">
        <v>18</v>
      </c>
      <c r="C10" s="17"/>
      <c r="D10" s="17"/>
      <c r="E10" s="17"/>
      <c r="F10" s="18">
        <v>1.100000</v>
      </c>
      <c r="G10" s="19" t="s">
        <v>19</v>
      </c>
      <c r="H10" s="19"/>
      <c r="I10" s="20">
        <v>14.370000</v>
      </c>
      <c r="J10" s="20"/>
      <c r="K10" s="20">
        <f ca="1">ROUND(INDIRECT(ADDRESS(ROW()+(0), COLUMN()+(-5), 1))*INDIRECT(ADDRESS(ROW()+(0), COLUMN()+(-2), 1)), 2)</f>
        <v>15.810000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0.160000</v>
      </c>
      <c r="J11" s="20"/>
      <c r="K11" s="20">
        <f ca="1">ROUND(INDIRECT(ADDRESS(ROW()+(0), COLUMN()+(-5), 1))*INDIRECT(ADDRESS(ROW()+(0), COLUMN()+(-2), 1)), 2)</f>
        <v>0.480000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3.000000</v>
      </c>
      <c r="G12" s="19" t="s">
        <v>25</v>
      </c>
      <c r="H12" s="19"/>
      <c r="I12" s="20">
        <v>0.180000</v>
      </c>
      <c r="J12" s="20"/>
      <c r="K12" s="20">
        <f ca="1">ROUND(INDIRECT(ADDRESS(ROW()+(0), COLUMN()+(-5), 1))*INDIRECT(ADDRESS(ROW()+(0), COLUMN()+(-2), 1)), 2)</f>
        <v>0.540000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0.570000</v>
      </c>
      <c r="G13" s="19" t="s">
        <v>28</v>
      </c>
      <c r="H13" s="19"/>
      <c r="I13" s="20">
        <v>3.610000</v>
      </c>
      <c r="J13" s="20"/>
      <c r="K13" s="20">
        <f ca="1">ROUND(INDIRECT(ADDRESS(ROW()+(0), COLUMN()+(-5), 1))*INDIRECT(ADDRESS(ROW()+(0), COLUMN()+(-2), 1)), 2)</f>
        <v>2.060000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0.150000</v>
      </c>
      <c r="G14" s="19" t="s">
        <v>31</v>
      </c>
      <c r="H14" s="19"/>
      <c r="I14" s="20">
        <v>1.390000</v>
      </c>
      <c r="J14" s="20"/>
      <c r="K14" s="20">
        <f ca="1">ROUND(INDIRECT(ADDRESS(ROW()+(0), COLUMN()+(-5), 1))*INDIRECT(ADDRESS(ROW()+(0), COLUMN()+(-2), 1)), 2)</f>
        <v>0.210000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0.216000</v>
      </c>
      <c r="G15" s="19" t="s">
        <v>34</v>
      </c>
      <c r="H15" s="19"/>
      <c r="I15" s="20">
        <v>24.260000</v>
      </c>
      <c r="J15" s="20"/>
      <c r="K15" s="20">
        <f ca="1">ROUND(INDIRECT(ADDRESS(ROW()+(0), COLUMN()+(-5), 1))*INDIRECT(ADDRESS(ROW()+(0), COLUMN()+(-2), 1)), 2)</f>
        <v>5.240000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0.216000</v>
      </c>
      <c r="G16" s="19" t="s">
        <v>37</v>
      </c>
      <c r="H16" s="19"/>
      <c r="I16" s="20">
        <v>21.540000</v>
      </c>
      <c r="J16" s="20"/>
      <c r="K16" s="20">
        <f ca="1">ROUND(INDIRECT(ADDRESS(ROW()+(0), COLUMN()+(-5), 1))*INDIRECT(ADDRESS(ROW()+(0), COLUMN()+(-2), 1)), 2)</f>
        <v>4.650000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0.072000</v>
      </c>
      <c r="G17" s="19" t="s">
        <v>40</v>
      </c>
      <c r="H17" s="19"/>
      <c r="I17" s="20">
        <v>24.260000</v>
      </c>
      <c r="J17" s="20"/>
      <c r="K17" s="20">
        <f ca="1">ROUND(INDIRECT(ADDRESS(ROW()+(0), COLUMN()+(-5), 1))*INDIRECT(ADDRESS(ROW()+(0), COLUMN()+(-2), 1)), 2)</f>
        <v>1.750000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0.072000</v>
      </c>
      <c r="G18" s="19" t="s">
        <v>43</v>
      </c>
      <c r="H18" s="19"/>
      <c r="I18" s="20">
        <v>21.540000</v>
      </c>
      <c r="J18" s="20"/>
      <c r="K18" s="20">
        <f ca="1">ROUND(INDIRECT(ADDRESS(ROW()+(0), COLUMN()+(-5), 1))*INDIRECT(ADDRESS(ROW()+(0), COLUMN()+(-2), 1)), 2)</f>
        <v>1.550000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0.172000</v>
      </c>
      <c r="G19" s="19" t="s">
        <v>46</v>
      </c>
      <c r="H19" s="19"/>
      <c r="I19" s="20">
        <v>24.260000</v>
      </c>
      <c r="J19" s="20"/>
      <c r="K19" s="20">
        <f ca="1">ROUND(INDIRECT(ADDRESS(ROW()+(0), COLUMN()+(-5), 1))*INDIRECT(ADDRESS(ROW()+(0), COLUMN()+(-2), 1)), 2)</f>
        <v>4.170000</v>
      </c>
    </row>
    <row r="20" spans="1:11" ht="12.00" thickBot="1" customHeight="1">
      <c r="A20" s="17" t="s">
        <v>47</v>
      </c>
      <c r="B20" s="21" t="s">
        <v>48</v>
      </c>
      <c r="C20" s="21"/>
      <c r="D20" s="21"/>
      <c r="E20" s="21"/>
      <c r="F20" s="22">
        <v>0.172000</v>
      </c>
      <c r="G20" s="23" t="s">
        <v>49</v>
      </c>
      <c r="H20" s="23"/>
      <c r="I20" s="24">
        <v>21.540000</v>
      </c>
      <c r="J20" s="24"/>
      <c r="K20" s="24">
        <f ca="1">ROUND(INDIRECT(ADDRESS(ROW()+(0), COLUMN()+(-5), 1))*INDIRECT(ADDRESS(ROW()+(0), COLUMN()+(-2), 1)), 2)</f>
        <v>3.700000</v>
      </c>
    </row>
    <row r="21" spans="1:11" ht="12.00" thickBot="1" customHeight="1">
      <c r="A21" s="17"/>
      <c r="B21" s="10" t="s">
        <v>50</v>
      </c>
      <c r="C21" s="10"/>
      <c r="D21" s="10"/>
      <c r="E21" s="10"/>
      <c r="F21" s="12">
        <v>2.000000</v>
      </c>
      <c r="G21" s="14" t="s">
        <v>51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63.150000</v>
      </c>
      <c r="J21" s="16"/>
      <c r="K21" s="16">
        <f ca="1">ROUND(INDIRECT(ADDRESS(ROW()+(0), COLUMN()+(-5), 1))*INDIRECT(ADDRESS(ROW()+(0), COLUMN()+(-2), 1))/100, 2)</f>
        <v>1.260000</v>
      </c>
    </row>
    <row r="22" spans="1:11" ht="12.00" thickBot="1" customHeight="1">
      <c r="A22" s="21"/>
      <c r="B22" s="21" t="s">
        <v>52</v>
      </c>
      <c r="C22" s="21"/>
      <c r="D22" s="21"/>
      <c r="E22" s="21"/>
      <c r="F22" s="22">
        <v>3.000000</v>
      </c>
      <c r="G22" s="23" t="s">
        <v>53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64.410000</v>
      </c>
      <c r="J22" s="24"/>
      <c r="K22" s="24">
        <f ca="1">ROUND(INDIRECT(ADDRESS(ROW()+(0), COLUMN()+(-5), 1))*INDIRECT(ADDRESS(ROW()+(0), COLUMN()+(-2), 1))/100, 2)</f>
        <v>1.930000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66.340000</v>
      </c>
    </row>
  </sheetData>
  <mergeCells count="5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