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<sst xmlns="http://schemas.openxmlformats.org/spreadsheetml/2006/main" count="30" uniqueCount="30">
  <si>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</si>
  <si>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FDM030</t>
  </si>
  <si>
    <t xml:space="preserve">m²</t>
  </si>
  <si>
    <t xml:space="preserve">Contrecloison de doublage de façade, en maçonnerie de briques en terre cuite à isolation rapportée, pose à joint mince, à revêtir.</t>
  </si>
  <si>
    <r>
      <rPr>
        <sz val="8.25"/>
        <color rgb="FF000000"/>
        <rFont val="Arial"/>
        <family val="2"/>
      </rPr>
      <t xml:space="preserve">Contrecloison de doublage de façade, de 8 cm d'épaisseur, en maçonnerie de brique creuse en terre cuite avec perforations verticales, à revêtir, 500x80x249 mm, résistance thermique de la maçonnerie 0,23 m²K/W, pose avec du mortier à joints minces, composé de ciment, résine, sable siliceux et additifs spécifiques. Réalisation des linteaux avec le même type de maçonnerie sur menuiserie. Le prix ne comprend pas la réalisation des linteaux des ouvertures de façade.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</si>
  <si>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</si>
  <si>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</si>
  <si>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</si>
  <si>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</si>
  <si>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</si>
  <si>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</si>
  <si>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mt04bwi020llc</t>
  </si>
  <si>
    <t xml:space="preserve">Brique creuse en terre cuite avec perforations verticales, à revêtir, 500x80x249 mm, résistance thermique de la maçonnerie 0,23 m²K/W, pour utilisation en maçonnerie protégée (pièce en P), densité 843 kg/m³, selon NF EN 771-1.</t>
  </si>
  <si>
    <t xml:space="preserve">U</t>
  </si>
  <si>
    <t xml:space="preserve">mt08aaa010a</t>
  </si>
  <si>
    <t xml:space="preserve">Eau.</t>
  </si>
  <si>
    <t xml:space="preserve">m³</t>
  </si>
  <si>
    <t xml:space="preserve">mt09mif060a</t>
  </si>
  <si>
    <t xml:space="preserve">Mortier à joints minces, composé de ciment, résine, sable siliceux et additifs spécifiques, fourni en sacs de 25 kg, gâché sur chantier avec une proportion en volume de 1/3.</t>
  </si>
  <si>
    <t xml:space="preserve">kg</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</si>
  <si>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</si>
  <si>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</si>
  <si>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</si>
  <si>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</si>
  <si>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</si>
  <si>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</si>
  <si>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</si>
  <si>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</si>
  <si>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4,22€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</si>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</sst>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9</v>
      </c>
      <c r="F9" s="11" t="s">
        <v>13</v>
      </c>
      <c r="G9" s="13">
        <v>3.42</v>
      </c>
      <c r="H9" s="13">
        <f ca="1">ROUND(INDIRECT(ADDRESS(ROW()+(0), COLUMN()+(-3), 1))*INDIRECT(ADDRESS(ROW()+(0), COLUMN()+(-1), 1)), 2)</f>
        <v>30.78</v>
      </c>
    </row>
    <row r="10" spans="1:8" ht="13.50" thickBot="1" customHeight="1">
      <c r="A10" s="14" t="s">
        <v>14</v>
      </c>
      <c r="B10" s="14"/>
      <c r="C10" s="14" t="s">
        <v>15</v>
      </c>
      <c r="D10" s="14"/>
      <c r="E10" s="15">
        <v>0.004</v>
      </c>
      <c r="F10" s="16" t="s">
        <v>16</v>
      </c>
      <c r="G10" s="17">
        <v>1.5</v>
      </c>
      <c r="H10" s="17">
        <f ca="1">ROUND(INDIRECT(ADDRESS(ROW()+(0), COLUMN()+(-3), 1))*INDIRECT(ADDRESS(ROW()+(0), COLUMN()+(-1), 1)), 2)</f>
        <v>0.01</v>
      </c>
    </row>
    <row r="11" spans="1:8" ht="24.00" thickBot="1" customHeight="1">
      <c r="A11" s="14" t="s">
        <v>17</v>
      </c>
      <c r="B11" s="14"/>
      <c r="C11" s="14" t="s">
        <v>18</v>
      </c>
      <c r="D11" s="14"/>
      <c r="E11" s="15">
        <v>1</v>
      </c>
      <c r="F11" s="16" t="s">
        <v>19</v>
      </c>
      <c r="G11" s="17">
        <v>0.53</v>
      </c>
      <c r="H11" s="17">
        <f ca="1">ROUND(INDIRECT(ADDRESS(ROW()+(0), COLUMN()+(-3), 1))*INDIRECT(ADDRESS(ROW()+(0), COLUMN()+(-1), 1)), 2)</f>
        <v>0.53</v>
      </c>
    </row>
    <row r="12" spans="1:8" ht="13.50" thickBot="1" customHeight="1">
      <c r="A12" s="14" t="s">
        <v>20</v>
      </c>
      <c r="B12" s="14"/>
      <c r="C12" s="14" t="s">
        <v>21</v>
      </c>
      <c r="D12" s="14"/>
      <c r="E12" s="15">
        <v>0.48</v>
      </c>
      <c r="F12" s="16" t="s">
        <v>22</v>
      </c>
      <c r="G12" s="17">
        <v>29.25</v>
      </c>
      <c r="H12" s="17">
        <f ca="1">ROUND(INDIRECT(ADDRESS(ROW()+(0), COLUMN()+(-3), 1))*INDIRECT(ADDRESS(ROW()+(0), COLUMN()+(-1), 1)), 2)</f>
        <v>14.04</v>
      </c>
    </row>
    <row r="13" spans="1:8" ht="13.50" thickBot="1" customHeight="1">
      <c r="A13" s="14" t="s">
        <v>23</v>
      </c>
      <c r="B13" s="14"/>
      <c r="C13" s="18" t="s">
        <v>24</v>
      </c>
      <c r="D13" s="18"/>
      <c r="E13" s="19">
        <v>0.24</v>
      </c>
      <c r="F13" s="20" t="s">
        <v>25</v>
      </c>
      <c r="G13" s="21">
        <v>24.51</v>
      </c>
      <c r="H13" s="21">
        <f ca="1">ROUND(INDIRECT(ADDRESS(ROW()+(0), COLUMN()+(-3), 1))*INDIRECT(ADDRESS(ROW()+(0), COLUMN()+(-1), 1)), 2)</f>
        <v>5.88</v>
      </c>
    </row>
    <row r="14" spans="1:8" ht="13.50" thickBot="1" customHeight="1">
      <c r="A14" s="18"/>
      <c r="B14" s="18"/>
      <c r="C14" s="5" t="s">
        <v>26</v>
      </c>
      <c r="D14" s="5"/>
      <c r="E14" s="22">
        <v>3</v>
      </c>
      <c r="F14" s="23" t="s">
        <v>27</v>
      </c>
      <c r="G14" s="24">
        <f ca="1">ROUND(SUM(INDIRECT(ADDRESS(ROW()+(-1), COLUMN()+(1), 1)),INDIRECT(ADDRESS(ROW()+(-2), COLUMN()+(1), 1)),INDIRECT(ADDRESS(ROW()+(-3), COLUMN()+(1), 1)),INDIRECT(ADDRESS(ROW()+(-4), COLUMN()+(1), 1)),INDIRECT(ADDRESS(ROW()+(-5), COLUMN()+(1), 1))), 2)</f>
        <v>51.24</v>
      </c>
      <c r="H14" s="24">
        <f ca="1">ROUND(INDIRECT(ADDRESS(ROW()+(0), COLUMN()+(-3), 1))*INDIRECT(ADDRESS(ROW()+(0), COLUMN()+(-1), 1))/100, 2)</f>
        <v>1.54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52.78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