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<sst xmlns="http://schemas.openxmlformats.org/spreadsheetml/2006/main" count="26" uniqueCount="26">
  <si>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</si>
  <si>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FIT030</t>
  </si>
  <si>
    <t xml:space="preserve">m²</t>
  </si>
  <si>
    <t xml:space="preserve">Isolation pour silencieux de cellules.</t>
  </si>
  <si>
    <r>
      <rPr>
        <sz val="7.80"/>
        <color rgb="FF000000"/>
        <rFont val="Arial"/>
        <family val="2"/>
      </rPr>
      <t xml:space="preserve">Isolation acoustique constituée de </t>
    </r>
    <r>
      <rPr>
        <b/>
        <sz val="7.80"/>
        <color rgb="FF000000"/>
        <rFont val="Arial"/>
        <family val="2"/>
      </rPr>
      <t xml:space="preserve">panneau rigide de laine minérale aggloméré avec des résines "KNAUF INSULATION", de 40 mm d'épaisseur, revêtu sur une de ses faces par un voile minéral noir</t>
    </r>
    <r>
      <rPr>
        <sz val="7.80"/>
        <color rgb="FF000000"/>
        <rFont val="Arial"/>
        <family val="2"/>
      </rPr>
      <t xml:space="preserve">, placée dans l'intérieur des cellules du silencieux pour conduits rectangulaires.</t>
    </r>
  </si>
  <si>
    <t xml:space="preserve">Code interne</t>
  </si>
  <si>
    <t xml:space="preserve">Désignation</t>
  </si>
  <si>
    <t xml:space="preserve">Quantité</t>
  </si>
  <si>
    <t xml:space="preserve">Unité</t>
  </si>
  <si>
    <t xml:space="preserve">Prix unitaire</t>
  </si>
  <si>
    <t xml:space="preserve">Prix total</t>
  </si>
  <si>
    <t xml:space="preserve">mt16lki120ac</t>
  </si>
  <si>
    <t xml:space="preserve">Panneau rigide de laine minérale aggloméré avec des résines selon NF EN 13162, revêtu sur une de ses faces par un voile minéral noir, de 40 mm d'épaisseur, conductivité thermique 0,035 W/(mK), densité 50 kg/m³ et Euroclasse A1 de réaction au feu.</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</si>
  <si>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</si>
  <si>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</si>
  <si>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</si>
  <si>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</si>
  <si>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</si>
  <si>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</si>
  <si>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</si>
  <si>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Majoration des montants</t>
  </si>
  <si>
    <t xml:space="preserve">%</t>
  </si>
  <si>
    <t xml:space="preserve">Coûts indirects</t>
  </si>
  <si>
    <t xml:space="preserve">%</t>
  </si>
  <si>
    <t xml:space="preserve">Coût d'entretien décennal: 0,80€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</si>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</sst>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68" customWidth="1"/>
    <col min="2" max="2" width="10.49" customWidth="1"/>
    <col min="3" max="3" width="22.00" customWidth="1"/>
    <col min="4" max="4" width="27.10" customWidth="1"/>
    <col min="5" max="5" width="7.29" customWidth="1"/>
    <col min="6" max="6" width="8.31" customWidth="1"/>
    <col min="7" max="7" width="6.12" customWidth="1"/>
    <col min="8" max="8" width="9.47" customWidth="1"/>
    <col min="9" max="9" width="6.56" customWidth="1"/>
    <col min="10" max="10" width="9.03" customWidth="1"/>
  </cols>
  <sheetData>
    <row r="1" spans="1:1" ht="1.80" thickBot="1" customHeight="1">
      <c r="A1" s="1" t="s">
        <v>0</v>
      </c>
      <c r="B1" s="1"/>
      <c r="C1" s="1"/>
      <c r="D1" s="1"/>
      <c r="E1" s="1"/>
      <c r="F1" s="1"/>
      <c r="G1" s="1"/>
      <c r="H1" s="1"/>
      <c r="I1" s="1"/>
      <c r="J1" s="1"/>
    </row>
    <row r="3" spans="1:10" ht="21.60" thickBot="1" customHeight="1">
      <c r="A3" s="3" t="s">
        <v>1</v>
      </c>
      <c r="B3" s="3"/>
      <c r="C3" s="4" t="s">
        <v>2</v>
      </c>
      <c r="D3" s="3" t="s">
        <v>3</v>
      </c>
      <c r="E3" s="5"/>
      <c r="F3" s="5"/>
      <c r="G3" s="5"/>
      <c r="H3" s="5"/>
      <c r="I3" s="5"/>
      <c r="J3" s="5"/>
    </row>
    <row r="4" spans="1:10" ht="31.2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40.80" thickBot="1" customHeight="1">
      <c r="A8" s="10" t="s">
        <v>11</v>
      </c>
      <c r="B8" s="10" t="s">
        <v>12</v>
      </c>
      <c r="C8" s="10"/>
      <c r="D8" s="10"/>
      <c r="E8" s="10"/>
      <c r="F8" s="12">
        <v>1.100000</v>
      </c>
      <c r="G8" s="14" t="s">
        <v>13</v>
      </c>
      <c r="H8" s="16">
        <v>6.060000</v>
      </c>
      <c r="I8" s="16"/>
      <c r="J8" s="16">
        <f ca="1">ROUND(INDIRECT(ADDRESS(ROW()+(0), COLUMN()+(-4), 1))*INDIRECT(ADDRESS(ROW()+(0), COLUMN()+(-2), 1)), 2)</f>
        <v>6.670000</v>
      </c>
    </row>
    <row r="9" spans="1:10" ht="12.00" thickBot="1" customHeight="1">
      <c r="A9" s="17" t="s">
        <v>14</v>
      </c>
      <c r="B9" s="17" t="s">
        <v>15</v>
      </c>
      <c r="C9" s="17"/>
      <c r="D9" s="17"/>
      <c r="E9" s="17"/>
      <c r="F9" s="18">
        <v>0.184000</v>
      </c>
      <c r="G9" s="19" t="s">
        <v>16</v>
      </c>
      <c r="H9" s="20">
        <v>24.910000</v>
      </c>
      <c r="I9" s="20"/>
      <c r="J9" s="20">
        <f ca="1">ROUND(INDIRECT(ADDRESS(ROW()+(0), COLUMN()+(-4), 1))*INDIRECT(ADDRESS(ROW()+(0), COLUMN()+(-2), 1)), 2)</f>
        <v>4.580000</v>
      </c>
    </row>
    <row r="10" spans="1:10" ht="12.00" thickBot="1" customHeight="1">
      <c r="A10" s="17" t="s">
        <v>17</v>
      </c>
      <c r="B10" s="21" t="s">
        <v>18</v>
      </c>
      <c r="C10" s="21"/>
      <c r="D10" s="21"/>
      <c r="E10" s="21"/>
      <c r="F10" s="22">
        <v>0.184000</v>
      </c>
      <c r="G10" s="23" t="s">
        <v>19</v>
      </c>
      <c r="H10" s="24">
        <v>21.400000</v>
      </c>
      <c r="I10" s="24"/>
      <c r="J10" s="24">
        <f ca="1">ROUND(INDIRECT(ADDRESS(ROW()+(0), COLUMN()+(-4), 1))*INDIRECT(ADDRESS(ROW()+(0), COLUMN()+(-2), 1)), 2)</f>
        <v>3.940000</v>
      </c>
    </row>
    <row r="11" spans="1:10" ht="12.00" thickBot="1" customHeight="1">
      <c r="A11" s="17"/>
      <c r="B11" s="10" t="s">
        <v>20</v>
      </c>
      <c r="C11" s="10"/>
      <c r="D11" s="10"/>
      <c r="E11" s="10"/>
      <c r="F11" s="12">
        <v>2.000000</v>
      </c>
      <c r="G11" s="14" t="s">
        <v>21</v>
      </c>
      <c r="H11" s="16">
        <f ca="1">ROUND(SUM(INDIRECT(ADDRESS(ROW()+(-1), COLUMN()+(2), 1)),INDIRECT(ADDRESS(ROW()+(-2), COLUMN()+(2), 1)),INDIRECT(ADDRESS(ROW()+(-3), COLUMN()+(2), 1))), 2)</f>
        <v>15.190000</v>
      </c>
      <c r="I11" s="16"/>
      <c r="J11" s="16">
        <f ca="1">ROUND(INDIRECT(ADDRESS(ROW()+(0), COLUMN()+(-4), 1))*INDIRECT(ADDRESS(ROW()+(0), COLUMN()+(-2), 1))/100, 2)</f>
        <v>0.300000</v>
      </c>
    </row>
    <row r="12" spans="1:10" ht="12.00" thickBot="1" customHeight="1">
      <c r="A12" s="21"/>
      <c r="B12" s="21" t="s">
        <v>22</v>
      </c>
      <c r="C12" s="21"/>
      <c r="D12" s="21"/>
      <c r="E12" s="21"/>
      <c r="F12" s="22">
        <v>3.000000</v>
      </c>
      <c r="G12" s="23" t="s">
        <v>23</v>
      </c>
      <c r="H12" s="24">
        <f ca="1">ROUND(SUM(INDIRECT(ADDRESS(ROW()+(-1), COLUMN()+(2), 1)),INDIRECT(ADDRESS(ROW()+(-2), COLUMN()+(2), 1)),INDIRECT(ADDRESS(ROW()+(-3), COLUMN()+(2), 1)),INDIRECT(ADDRESS(ROW()+(-4), COLUMN()+(2), 1))), 2)</f>
        <v>15.490000</v>
      </c>
      <c r="I12" s="24"/>
      <c r="J12" s="24">
        <f ca="1">ROUND(INDIRECT(ADDRESS(ROW()+(0), COLUMN()+(-4), 1))*INDIRECT(ADDRESS(ROW()+(0), COLUMN()+(-2), 1))/100, 2)</f>
        <v>0.460000</v>
      </c>
    </row>
    <row r="13" spans="1:10" ht="12.00" thickBot="1" customHeight="1">
      <c r="A13" s="6" t="s">
        <v>24</v>
      </c>
      <c r="B13" s="7"/>
      <c r="C13" s="7"/>
      <c r="D13" s="7"/>
      <c r="E13" s="7"/>
      <c r="F13" s="7"/>
      <c r="G13" s="25"/>
      <c r="H13" s="6" t="s">
        <v>25</v>
      </c>
      <c r="I13" s="6"/>
      <c r="J13" s="26">
        <f ca="1">ROUND(SUM(INDIRECT(ADDRESS(ROW()+(-1), COLUMN()+(0), 1)),INDIRECT(ADDRESS(ROW()+(-2), COLUMN()+(0), 1)),INDIRECT(ADDRESS(ROW()+(-3), COLUMN()+(0), 1)),INDIRECT(ADDRESS(ROW()+(-4), COLUMN()+(0), 1)),INDIRECT(ADDRESS(ROW()+(-5), COLUMN()+(0), 1))), 2)</f>
        <v>15.950000</v>
      </c>
    </row>
  </sheetData>
  <mergeCells count="20">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A13:F13"/>
    <mergeCell ref="H13:I13"/>
  </mergeCells>
  <pageMargins left="0.620079" right="0.472441" top="0.472441" bottom="0.472441" header="0.0" footer="0.0"/>
  <pageSetup paperSize="9" orientation="portrait"/>
  <rowBreaks count="0" manualBreakCount="0">
    </rowBreaks>
</worksheet>
</file>