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<sst xmlns="http://schemas.openxmlformats.org/spreadsheetml/2006/main" count="40" uniqueCount="40">
  <si>
    <t xml:space="preserve"/>
  </si>
  <si>
    <t xml:space="preserve">GSB200</t>
  </si>
  <si>
    <t xml:space="preserve">m</t>
  </si>
  <si>
    <t xml:space="preserve">Ancrage provisoire d'un écran.</t>
  </si>
  <si>
    <r>
      <rPr>
        <sz val="7.80"/>
        <color rgb="FF000000"/>
        <rFont val="A"/>
        <family val="2"/>
      </rPr>
      <t xml:space="preserve">Ancrage provisoire d'un écran au terrain, via </t>
    </r>
    <r>
      <rPr>
        <b/>
        <sz val="7.80"/>
        <color rgb="FF000000"/>
        <rFont val="A"/>
        <family val="2"/>
      </rPr>
      <t xml:space="preserve">perforation de l'écran et du terrain, avec tubage de 114 mm de diamètre extérieur</t>
    </r>
    <r>
      <rPr>
        <sz val="7.80"/>
        <color rgb="FF000000"/>
        <rFont val="A"/>
        <family val="2"/>
      </rPr>
      <t xml:space="preserve">, avec une inclinaison de 30° par rapport au plan horizontal, allant jusqu'à 17,5 m de longueur, constitué de </t>
    </r>
    <r>
      <rPr>
        <b/>
        <sz val="7.80"/>
        <color rgb="FF000000"/>
        <rFont val="A"/>
        <family val="2"/>
      </rPr>
      <t xml:space="preserve">3</t>
    </r>
    <r>
      <rPr>
        <sz val="7.80"/>
        <color rgb="FF000000"/>
        <rFont val="A"/>
        <family val="2"/>
      </rPr>
      <t xml:space="preserve"> câbles composés de cordons tressés en acier, graissés et gainés dans un tube en PE; injection sous pression via le système d'injection globale et unitaire (IGU), de lait de ciment </t>
    </r>
    <r>
      <rPr>
        <b/>
        <sz val="7.80"/>
        <color rgb="FF000000"/>
        <rFont val="A"/>
        <family val="2"/>
      </rPr>
      <t xml:space="preserve">CEM I 42,5N</t>
    </r>
    <r>
      <rPr>
        <sz val="7.80"/>
        <color rgb="FF000000"/>
        <rFont val="A"/>
        <family val="2"/>
      </rPr>
      <t xml:space="preserve">, avec un rapport eau/ciment de </t>
    </r>
    <r>
      <rPr>
        <b/>
        <sz val="7.80"/>
        <color rgb="FF000000"/>
        <rFont val="A"/>
        <family val="2"/>
      </rPr>
      <t xml:space="preserve">0,4</t>
    </r>
    <r>
      <rPr>
        <sz val="7.80"/>
        <color rgb="FF000000"/>
        <rFont val="A"/>
        <family val="2"/>
      </rPr>
      <t xml:space="preserve">, dosé au poids; fixation des câbles aux têtes des ancrages, tension de ceux-ci, scellage de la perforation et mise en service.</t>
    </r>
  </si>
  <si>
    <t xml:space="preserve">Code interne</t>
  </si>
  <si>
    <t xml:space="preserve">Désignation</t>
  </si>
  <si>
    <t xml:space="preserve">Quantité</t>
  </si>
  <si>
    <t xml:space="preserve">Unité</t>
  </si>
  <si>
    <t xml:space="preserve">Prix unitaire</t>
  </si>
  <si>
    <t xml:space="preserve">Prix total</t>
  </si>
  <si>
    <t xml:space="preserve">mt07aav110a</t>
  </si>
  <si>
    <t xml:space="preserve">Câble constitué de cordons en acier de 0,6" (15,2 mm) de diamètre nominal et 1860 MPa de charge unitaire maximale, pour ancrages au terrain.</t>
  </si>
  <si>
    <t xml:space="preserve">m</t>
  </si>
  <si>
    <t xml:space="preserve">mt07aav120a</t>
  </si>
  <si>
    <t xml:space="preserve">Tube en polyéthylène haute densité (PEHD/HDPE), pour gainer les câbles dans des ancrages au terrain.</t>
  </si>
  <si>
    <t xml:space="preserve">m</t>
  </si>
  <si>
    <t xml:space="preserve">mt08aaa010a</t>
  </si>
  <si>
    <t xml:space="preserve">Eau.</t>
  </si>
  <si>
    <t xml:space="preserve">m³</t>
  </si>
  <si>
    <t xml:space="preserve">mt08cem010c</t>
  </si>
  <si>
    <t xml:space="preserve">Ciment Portland CEM I 42,5 N, en sacs, selon NF EN 197-1.</t>
  </si>
  <si>
    <t xml:space="preserve">kg</t>
  </si>
  <si>
    <t xml:space="preserve">mt07aav105</t>
  </si>
  <si>
    <t xml:space="preserve">Répercussion, par mètre d'ancrage provisoire d'écran, de tête d'ancrage, pour un maximum de sept câbles de 0,6" (15,2 mm) de diamètre nominal, constituée d'une plaque d'appui et de cales en acier, comprend la tension et la mise en service de celle-ci.</t>
  </si>
  <si>
    <t xml:space="preserve">U</t>
  </si>
  <si>
    <t xml:space="preserve">mq03pan020a</t>
  </si>
  <si>
    <t xml:space="preserve">Équipement mécanique pour la réalisation des travaux de perforation du mur et du terrain, avec ou sans tubage pour l'ancrage provisoire d'un écran de soutènement.</t>
  </si>
  <si>
    <t xml:space="preserve">h</t>
  </si>
  <si>
    <t xml:space="preserve">mo042</t>
  </si>
  <si>
    <t xml:space="preserve">Compagnon professionnel III/CP2 du béton.</t>
  </si>
  <si>
    <t xml:space="preserve">h</t>
  </si>
  <si>
    <t xml:space="preserve">mo089</t>
  </si>
  <si>
    <t xml:space="preserve">Ouvrier professionnel II/OP du béton.</t>
  </si>
  <si>
    <t xml:space="preserve">h</t>
  </si>
  <si>
    <t xml:space="preserve">Moyens auxiliaires</t>
  </si>
  <si>
    <t xml:space="preserve">%</t>
  </si>
  <si>
    <t xml:space="preserve">Coûts indirects</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</si>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</sst>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2" xfId="0" applyFont="1" applyAlignment="1">
      <alignment horizontal="center" vertical="center" wrapText="1"/>
    </xf>
    <xf numFmtId="0" fontId="0" fillId="0" borderId="3" xfId="0" applyFont="1" applyAlignment="1">
      <alignment horizontal="center" vertical="center"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3.41" customWidth="1"/>
    <col min="2" max="2" width="10.78" customWidth="1"/>
    <col min="3" max="3" width="21.42" customWidth="1"/>
    <col min="4" max="4" width="26.81" customWidth="1"/>
    <col min="5" max="5" width="7.14" customWidth="1"/>
    <col min="6" max="6" width="8.45" customWidth="1"/>
    <col min="7" max="7" width="5.97" customWidth="1"/>
    <col min="8" max="8" width="9.62" customWidth="1"/>
    <col min="9" max="9" width="6.41" customWidth="1"/>
    <col min="10" max="10" width="9.03" customWidth="1"/>
  </cols>
  <sheetData>
    <row r="1" spans="1:1" ht="1.80" thickBot="1" customHeight="1">
      <c r="A1" s="1" t="s">
        <v>0</v>
      </c>
      <c r="B1" s="1"/>
      <c r="C1" s="1"/>
      <c r="D1" s="1"/>
      <c r="E1" s="1"/>
      <c r="F1" s="1"/>
      <c r="G1" s="1"/>
      <c r="H1" s="1"/>
      <c r="I1" s="1"/>
      <c r="J1" s="1"/>
    </row>
    <row r="3" spans="1:10" ht="21.60" thickBot="1" customHeight="1">
      <c r="A3" s="3" t="s">
        <v>1</v>
      </c>
      <c r="B3" s="3"/>
      <c r="C3" s="4" t="s">
        <v>2</v>
      </c>
      <c r="D3" s="3" t="s">
        <v>3</v>
      </c>
      <c r="E3" s="5"/>
      <c r="F3" s="5"/>
      <c r="G3" s="5"/>
      <c r="H3" s="5"/>
      <c r="I3" s="5"/>
      <c r="J3" s="5"/>
    </row>
    <row r="4" spans="1:10" ht="50.40" thickBot="1" customHeight="1">
      <c r="A4" s="6" t="s">
        <v>4</v>
      </c>
      <c r="B4" s="6"/>
      <c r="C4" s="7"/>
      <c r="D4" s="7"/>
      <c r="E4" s="7"/>
      <c r="F4" s="7"/>
      <c r="G4" s="7"/>
      <c r="H4" s="7"/>
      <c r="I4" s="8"/>
      <c r="J4" s="8"/>
    </row>
    <row r="7" spans="1:10" ht="12.00" thickBot="1" customHeight="1">
      <c r="A7" s="9" t="s">
        <v>5</v>
      </c>
      <c r="B7" s="9" t="s">
        <v>6</v>
      </c>
      <c r="C7" s="9"/>
      <c r="D7" s="9"/>
      <c r="E7" s="9"/>
      <c r="F7" s="9" t="s">
        <v>7</v>
      </c>
      <c r="G7" s="9" t="s">
        <v>8</v>
      </c>
      <c r="H7" s="9" t="s">
        <v>9</v>
      </c>
      <c r="I7" s="9"/>
      <c r="J7" s="9" t="s">
        <v>10</v>
      </c>
    </row>
    <row r="8" spans="1:10" ht="21.60" thickBot="1" customHeight="1">
      <c r="A8" s="10" t="s">
        <v>11</v>
      </c>
      <c r="B8" s="10" t="s">
        <v>12</v>
      </c>
      <c r="C8" s="10"/>
      <c r="D8" s="10"/>
      <c r="E8" s="10"/>
      <c r="F8" s="12">
        <v>3.000000</v>
      </c>
      <c r="G8" s="14" t="s">
        <v>13</v>
      </c>
      <c r="H8" s="16">
        <v>2.910000</v>
      </c>
      <c r="I8" s="16"/>
      <c r="J8" s="16">
        <f ca="1">ROUND(INDIRECT(ADDRESS(ROW()+(0), COLUMN()+(-4), 1))*INDIRECT(ADDRESS(ROW()+(0), COLUMN()+(-2), 1)), 2)</f>
        <v>8.730000</v>
      </c>
    </row>
    <row r="9" spans="1:10" ht="21.60" thickBot="1" customHeight="1">
      <c r="A9" s="17" t="s">
        <v>14</v>
      </c>
      <c r="B9" s="17" t="s">
        <v>15</v>
      </c>
      <c r="C9" s="17"/>
      <c r="D9" s="17"/>
      <c r="E9" s="17"/>
      <c r="F9" s="18">
        <v>1.000000</v>
      </c>
      <c r="G9" s="19" t="s">
        <v>16</v>
      </c>
      <c r="H9" s="20">
        <v>6.790000</v>
      </c>
      <c r="I9" s="20"/>
      <c r="J9" s="20">
        <f ca="1">ROUND(INDIRECT(ADDRESS(ROW()+(0), COLUMN()+(-4), 1))*INDIRECT(ADDRESS(ROW()+(0), COLUMN()+(-2), 1)), 2)</f>
        <v>6.790000</v>
      </c>
    </row>
    <row r="10" spans="1:10" ht="12.00" thickBot="1" customHeight="1">
      <c r="A10" s="17" t="s">
        <v>17</v>
      </c>
      <c r="B10" s="17" t="s">
        <v>18</v>
      </c>
      <c r="C10" s="17"/>
      <c r="D10" s="17"/>
      <c r="E10" s="17"/>
      <c r="F10" s="18">
        <v>0.010000</v>
      </c>
      <c r="G10" s="19" t="s">
        <v>19</v>
      </c>
      <c r="H10" s="20">
        <v>1.500000</v>
      </c>
      <c r="I10" s="20"/>
      <c r="J10" s="20">
        <f ca="1">ROUND(INDIRECT(ADDRESS(ROW()+(0), COLUMN()+(-4), 1))*INDIRECT(ADDRESS(ROW()+(0), COLUMN()+(-2), 1)), 2)</f>
        <v>0.020000</v>
      </c>
    </row>
    <row r="11" spans="1:10" ht="12.00" thickBot="1" customHeight="1">
      <c r="A11" s="17" t="s">
        <v>20</v>
      </c>
      <c r="B11" s="17" t="s">
        <v>21</v>
      </c>
      <c r="C11" s="17"/>
      <c r="D11" s="17"/>
      <c r="E11" s="17"/>
      <c r="F11" s="18">
        <v>25.000000</v>
      </c>
      <c r="G11" s="19" t="s">
        <v>22</v>
      </c>
      <c r="H11" s="20">
        <v>0.110000</v>
      </c>
      <c r="I11" s="20"/>
      <c r="J11" s="20">
        <f ca="1">ROUND(INDIRECT(ADDRESS(ROW()+(0), COLUMN()+(-4), 1))*INDIRECT(ADDRESS(ROW()+(0), COLUMN()+(-2), 1)), 2)</f>
        <v>2.750000</v>
      </c>
    </row>
    <row r="12" spans="1:10" ht="40.80" thickBot="1" customHeight="1">
      <c r="A12" s="17" t="s">
        <v>23</v>
      </c>
      <c r="B12" s="17" t="s">
        <v>24</v>
      </c>
      <c r="C12" s="17"/>
      <c r="D12" s="17"/>
      <c r="E12" s="17"/>
      <c r="F12" s="18">
        <v>1.000000</v>
      </c>
      <c r="G12" s="19" t="s">
        <v>25</v>
      </c>
      <c r="H12" s="20">
        <v>32.400000</v>
      </c>
      <c r="I12" s="20"/>
      <c r="J12" s="20">
        <f ca="1">ROUND(INDIRECT(ADDRESS(ROW()+(0), COLUMN()+(-4), 1))*INDIRECT(ADDRESS(ROW()+(0), COLUMN()+(-2), 1)), 2)</f>
        <v>32.400000</v>
      </c>
    </row>
    <row r="13" spans="1:10" ht="31.20" thickBot="1" customHeight="1">
      <c r="A13" s="17" t="s">
        <v>26</v>
      </c>
      <c r="B13" s="17" t="s">
        <v>27</v>
      </c>
      <c r="C13" s="17"/>
      <c r="D13" s="17"/>
      <c r="E13" s="17"/>
      <c r="F13" s="18">
        <v>0.573000</v>
      </c>
      <c r="G13" s="19" t="s">
        <v>28</v>
      </c>
      <c r="H13" s="20">
        <v>28.000000</v>
      </c>
      <c r="I13" s="20"/>
      <c r="J13" s="20">
        <f ca="1">ROUND(INDIRECT(ADDRESS(ROW()+(0), COLUMN()+(-4), 1))*INDIRECT(ADDRESS(ROW()+(0), COLUMN()+(-2), 1)), 2)</f>
        <v>16.040000</v>
      </c>
    </row>
    <row r="14" spans="1:10" ht="12.00" thickBot="1" customHeight="1">
      <c r="A14" s="17" t="s">
        <v>29</v>
      </c>
      <c r="B14" s="17" t="s">
        <v>30</v>
      </c>
      <c r="C14" s="17"/>
      <c r="D14" s="17"/>
      <c r="E14" s="17"/>
      <c r="F14" s="18">
        <v>0.678000</v>
      </c>
      <c r="G14" s="19" t="s">
        <v>31</v>
      </c>
      <c r="H14" s="20">
        <v>25.310000</v>
      </c>
      <c r="I14" s="20"/>
      <c r="J14" s="20">
        <f ca="1">ROUND(INDIRECT(ADDRESS(ROW()+(0), COLUMN()+(-4), 1))*INDIRECT(ADDRESS(ROW()+(0), COLUMN()+(-2), 1)), 2)</f>
        <v>17.160000</v>
      </c>
    </row>
    <row r="15" spans="1:10" ht="12.00" thickBot="1" customHeight="1">
      <c r="A15" s="17" t="s">
        <v>32</v>
      </c>
      <c r="B15" s="21" t="s">
        <v>33</v>
      </c>
      <c r="C15" s="21"/>
      <c r="D15" s="21"/>
      <c r="E15" s="21"/>
      <c r="F15" s="22">
        <v>0.678000</v>
      </c>
      <c r="G15" s="23" t="s">
        <v>34</v>
      </c>
      <c r="H15" s="24">
        <v>22.460000</v>
      </c>
      <c r="I15" s="24"/>
      <c r="J15" s="24">
        <f ca="1">ROUND(INDIRECT(ADDRESS(ROW()+(0), COLUMN()+(-4), 1))*INDIRECT(ADDRESS(ROW()+(0), COLUMN()+(-2), 1)), 2)</f>
        <v>15.230000</v>
      </c>
    </row>
    <row r="16" spans="1:10" ht="12.00" thickBot="1" customHeight="1">
      <c r="A16" s="17"/>
      <c r="B16" s="10" t="s">
        <v>35</v>
      </c>
      <c r="C16" s="10"/>
      <c r="D16" s="10"/>
      <c r="E16" s="10"/>
      <c r="F16" s="12">
        <v>2.000000</v>
      </c>
      <c r="G16" s="14" t="s">
        <v>36</v>
      </c>
      <c r="H16" s="16">
        <f ca="1">ROUND(SUM(INDIRECT(ADDRESS(ROW()+(-1), COLUMN()+(2), 1)),INDIRECT(ADDRESS(ROW()+(-2), COLUMN()+(2), 1)),INDIRECT(ADDRESS(ROW()+(-3), COLUMN()+(2), 1)),INDIRECT(ADDRESS(ROW()+(-4), COLUMN()+(2), 1)),INDIRECT(ADDRESS(ROW()+(-5), COLUMN()+(2), 1)),INDIRECT(ADDRESS(ROW()+(-6), COLUMN()+(2), 1)),INDIRECT(ADDRESS(ROW()+(-7), COLUMN()+(2), 1)),INDIRECT(ADDRESS(ROW()+(-8), COLUMN()+(2), 1))), 2)</f>
        <v>99.120000</v>
      </c>
      <c r="I16" s="16"/>
      <c r="J16" s="16">
        <f ca="1">ROUND(INDIRECT(ADDRESS(ROW()+(0), COLUMN()+(-4), 1))*INDIRECT(ADDRESS(ROW()+(0), COLUMN()+(-2), 1))/100, 2)</f>
        <v>1.980000</v>
      </c>
    </row>
    <row r="17" spans="1:10" ht="12.00" thickBot="1" customHeight="1">
      <c r="A17" s="21"/>
      <c r="B17" s="21" t="s">
        <v>37</v>
      </c>
      <c r="C17" s="21"/>
      <c r="D17" s="21"/>
      <c r="E17" s="21"/>
      <c r="F17" s="22">
        <v>3.000000</v>
      </c>
      <c r="G17" s="23" t="s">
        <v>38</v>
      </c>
      <c r="H17" s="24">
        <f ca="1">ROUND(SUM(INDIRECT(ADDRESS(ROW()+(-1), COLUMN()+(2), 1)),INDIRECT(ADDRESS(ROW()+(-2), COLUMN()+(2), 1)),INDIRECT(ADDRESS(ROW()+(-3), COLUMN()+(2), 1)),INDIRECT(ADDRESS(ROW()+(-4), COLUMN()+(2), 1)),INDIRECT(ADDRESS(ROW()+(-5), COLUMN()+(2), 1)),INDIRECT(ADDRESS(ROW()+(-6), COLUMN()+(2), 1)),INDIRECT(ADDRESS(ROW()+(-7), COLUMN()+(2), 1)),INDIRECT(ADDRESS(ROW()+(-8), COLUMN()+(2), 1)),INDIRECT(ADDRESS(ROW()+(-9), COLUMN()+(2), 1))), 2)</f>
        <v>101.100000</v>
      </c>
      <c r="I17" s="24"/>
      <c r="J17" s="24">
        <f ca="1">ROUND(INDIRECT(ADDRESS(ROW()+(0), COLUMN()+(-4), 1))*INDIRECT(ADDRESS(ROW()+(0), COLUMN()+(-2), 1))/100, 2)</f>
        <v>3.030000</v>
      </c>
    </row>
    <row r="18" spans="1:10" ht="12.00" thickBot="1" customHeight="1">
      <c r="A18" s="25"/>
      <c r="B18" s="26"/>
      <c r="C18" s="26"/>
      <c r="D18" s="26"/>
      <c r="E18" s="26"/>
      <c r="F18" s="26"/>
      <c r="G18" s="27"/>
      <c r="H18" s="6" t="s">
        <v>39</v>
      </c>
      <c r="I18" s="6"/>
      <c r="J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104.130000</v>
      </c>
    </row>
  </sheetData>
  <mergeCells count="30">
    <mergeCell ref="A1:J1"/>
    <mergeCell ref="A3:B3"/>
    <mergeCell ref="E3:F3"/>
    <mergeCell ref="G3:H3"/>
    <mergeCell ref="I3:J3"/>
    <mergeCell ref="A4:J4"/>
    <mergeCell ref="B7:E7"/>
    <mergeCell ref="H7:I7"/>
    <mergeCell ref="B8:E8"/>
    <mergeCell ref="H8:I8"/>
    <mergeCell ref="B9:E9"/>
    <mergeCell ref="H9:I9"/>
    <mergeCell ref="B10:E10"/>
    <mergeCell ref="H10:I10"/>
    <mergeCell ref="B11:E11"/>
    <mergeCell ref="H11:I11"/>
    <mergeCell ref="B12:E12"/>
    <mergeCell ref="H12:I12"/>
    <mergeCell ref="B13:E13"/>
    <mergeCell ref="H13:I13"/>
    <mergeCell ref="B14:E14"/>
    <mergeCell ref="H14:I14"/>
    <mergeCell ref="B15:E15"/>
    <mergeCell ref="H15:I15"/>
    <mergeCell ref="B16:E16"/>
    <mergeCell ref="H16:I16"/>
    <mergeCell ref="B17:E17"/>
    <mergeCell ref="H17:I17"/>
    <mergeCell ref="B18:E18"/>
    <mergeCell ref="H18:I18"/>
  </mergeCells>
  <pageMargins left="0.620079" right="0.472441" top="0.472441" bottom="0.472441" header="0.0" footer="0.0"/>
  <pageSetup paperSize="9" orientation="portrait"/>
  <rowBreaks count="0" manualBreakCount="0">
    </rowBreaks>
</worksheet>
</file>