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<sst xmlns="http://schemas.openxmlformats.org/spreadsheetml/2006/main" count="27" uniqueCount="27">
  <si>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</si>
  <si>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GXC060</t>
  </si>
  <si>
    <t xml:space="preserve">U</t>
  </si>
  <si>
    <t xml:space="preserve">Ancrage chimique structural sur béton, avec une capsule chimique.</t>
  </si>
  <si>
    <r>
      <rPr>
        <b/>
        <sz val="8.25"/>
        <color rgb="FF000000"/>
        <rFont val="Arial"/>
        <family val="2"/>
      </rPr>
      <t xml:space="preserve">Ancrage chimique structural réalisé en élément de béton de 120 mm d'épaisseur minimale, constitué d'un perçage de 12 mm de diamètre et 90 mm de profondeur, réalisé avec une perceuse avec marteau percuteur et mèche, insertion dans le perçage de capsule de résines de méthacrylate d'uréthane, M10x90, de 10 mm de diamètre et 90 mm de longueur et introduction postérieure, par vissage, d'élément de fixation composé de tige filetée avec marquage de mise en place et extrémité inférieure biseautée à 45°, en acier inoxydable AISI 316, de 10 mm de diamètre et 130 mm de longueur, écrou et rondelle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</si>
  <si>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</si>
  <si>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</si>
  <si>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</si>
  <si>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</si>
  <si>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</si>
  <si>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</si>
  <si>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mt26phi200b</t>
  </si>
  <si>
    <t xml:space="preserve">Capsule de résines de méthacrylate d'uréthane, M10x90, de 10 mm de diamètre et 90 mm de longueur, pour la réalisation des ancrages chimiques structuraux.</t>
  </si>
  <si>
    <t xml:space="preserve">U</t>
  </si>
  <si>
    <t xml:space="preserve">mt26phi460bb</t>
  </si>
  <si>
    <t xml:space="preserve">Élément de fixation composé de tige filetée avec marquage de mise en place et extrémité inférieure biseautée à 45°, en acier inoxydable AISI 316, de 10 mm de diamètre et 130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</si>
  <si>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</si>
  <si>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</si>
  <si>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</si>
  <si>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</si>
  <si>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</si>
  <si>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</si>
  <si>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</si>
  <si>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Coûts directs complémentaires</t>
  </si>
  <si>
    <t xml:space="preserve">%</t>
  </si>
  <si>
    <t xml:space="preserve">Coût d'entretien décennal: 0,77€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</si>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</sst>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34.50" thickBot="1" customHeight="1">
      <c r="A9" s="6" t="s">
        <v>11</v>
      </c>
      <c r="B9" s="6"/>
      <c r="C9" s="6" t="s">
        <v>12</v>
      </c>
      <c r="D9" s="8">
        <v>1.000000</v>
      </c>
      <c r="E9" s="10" t="s">
        <v>13</v>
      </c>
      <c r="F9" s="12">
        <v>2.750000</v>
      </c>
      <c r="G9" s="12">
        <f ca="1">ROUND(INDIRECT(ADDRESS(ROW()+(0), COLUMN()+(-3), 1))*INDIRECT(ADDRESS(ROW()+(0), COLUMN()+(-1), 1)), 2)</f>
        <v>2.750000</v>
      </c>
    </row>
    <row r="10" spans="1:7" ht="45.00" thickBot="1" customHeight="1">
      <c r="A10" s="13" t="s">
        <v>14</v>
      </c>
      <c r="B10" s="13"/>
      <c r="C10" s="13" t="s">
        <v>15</v>
      </c>
      <c r="D10" s="14">
        <v>1.000000</v>
      </c>
      <c r="E10" s="15" t="s">
        <v>16</v>
      </c>
      <c r="F10" s="16">
        <v>3.000000</v>
      </c>
      <c r="G10" s="16">
        <f ca="1">ROUND(INDIRECT(ADDRESS(ROW()+(0), COLUMN()+(-3), 1))*INDIRECT(ADDRESS(ROW()+(0), COLUMN()+(-1), 1)), 2)</f>
        <v>3.000000</v>
      </c>
    </row>
    <row r="11" spans="1:7" ht="13.50" thickBot="1" customHeight="1">
      <c r="A11" s="13" t="s">
        <v>17</v>
      </c>
      <c r="B11" s="13"/>
      <c r="C11" s="13" t="s">
        <v>18</v>
      </c>
      <c r="D11" s="14">
        <v>0.110000</v>
      </c>
      <c r="E11" s="15" t="s">
        <v>19</v>
      </c>
      <c r="F11" s="16">
        <v>24.670000</v>
      </c>
      <c r="G11" s="16">
        <f ca="1">ROUND(INDIRECT(ADDRESS(ROW()+(0), COLUMN()+(-3), 1))*INDIRECT(ADDRESS(ROW()+(0), COLUMN()+(-1), 1)), 2)</f>
        <v>2.710000</v>
      </c>
    </row>
    <row r="12" spans="1:7" ht="13.50" thickBot="1" customHeight="1">
      <c r="A12" s="13" t="s">
        <v>20</v>
      </c>
      <c r="B12" s="13"/>
      <c r="C12" s="17" t="s">
        <v>21</v>
      </c>
      <c r="D12" s="18">
        <v>0.110000</v>
      </c>
      <c r="E12" s="19" t="s">
        <v>22</v>
      </c>
      <c r="F12" s="20">
        <v>21.290000</v>
      </c>
      <c r="G12" s="20">
        <f ca="1">ROUND(INDIRECT(ADDRESS(ROW()+(0), COLUMN()+(-3), 1))*INDIRECT(ADDRESS(ROW()+(0), COLUMN()+(-1), 1)), 2)</f>
        <v>2.340000</v>
      </c>
    </row>
    <row r="13" spans="1:7" ht="13.50" thickBot="1" customHeight="1">
      <c r="A13" s="17"/>
      <c r="B13" s="17"/>
      <c r="C13" s="4" t="s">
        <v>23</v>
      </c>
      <c r="D13" s="21">
        <v>2.000000</v>
      </c>
      <c r="E13" s="22" t="s">
        <v>24</v>
      </c>
      <c r="F13" s="23">
        <f ca="1">ROUND(SUM(INDIRECT(ADDRESS(ROW()+(-1), COLUMN()+(1), 1)),INDIRECT(ADDRESS(ROW()+(-2), COLUMN()+(1), 1)),INDIRECT(ADDRESS(ROW()+(-3), COLUMN()+(1), 1)),INDIRECT(ADDRESS(ROW()+(-4), COLUMN()+(1), 1))), 2)</f>
        <v>10.800000</v>
      </c>
      <c r="G13" s="23">
        <f ca="1">ROUND(INDIRECT(ADDRESS(ROW()+(0), COLUMN()+(-3), 1))*INDIRECT(ADDRESS(ROW()+(0), COLUMN()+(-1), 1))/100, 2)</f>
        <v>0.220000</v>
      </c>
    </row>
    <row r="14" spans="1:7" ht="13.50" thickBot="1" customHeight="1">
      <c r="A14" s="24" t="s">
        <v>25</v>
      </c>
      <c r="B14" s="24"/>
      <c r="C14" s="25"/>
      <c r="D14" s="25"/>
      <c r="E14" s="26"/>
      <c r="F14" s="24" t="s">
        <v>26</v>
      </c>
      <c r="G14" s="27">
        <f ca="1">ROUND(SUM(INDIRECT(ADDRESS(ROW()+(-1), COLUMN()+(0), 1)),INDIRECT(ADDRESS(ROW()+(-2), COLUMN()+(0), 1)),INDIRECT(ADDRESS(ROW()+(-3), COLUMN()+(0), 1)),INDIRECT(ADDRESS(ROW()+(-4), COLUMN()+(0), 1)),INDIRECT(ADDRESS(ROW()+(-5), COLUMN()+(0), 1))), 2)</f>
        <v>11.020000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