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<sst xmlns="http://schemas.openxmlformats.org/spreadsheetml/2006/main" count="53" uniqueCount="53">
  <si>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</si>
  <si>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RTI030</t>
  </si>
  <si>
    <t xml:space="preserve">m²</t>
  </si>
  <si>
    <t xml:space="preserve">Système Sarking "URSA FRANCE SAS" d'isolation thermo-acoustique par l'extérieur d'une toiture inclinée.</t>
  </si>
  <si>
    <r>
      <rPr>
        <sz val="8.25"/>
        <color rgb="FF000000"/>
        <rFont val="Arial"/>
        <family val="2"/>
      </rPr>
      <t xml:space="preserve">Rénovation énergétique de toiture inclinée avec une pente moyenne de 30% à moins de 20 m de hauteur, par la méthode Sarking de "URSA FRANCE SAS", avec platelage en voliges de pin maritime (Pinus pinaster), de 15 mm d'épaisseur; incorporation de l'isolation thermo-acoustique par l'extérieur de la toiture, constitué de panneau rigide en polystyrène extrudé Ursa XPS HR E "URSA FRANCE SAS", à surface lisse et système latéral à rainure et languette, de 50 mm d'épaisseur, résistance à la compression &gt;= 300 kPa; et couverture de tuile romane en terre cuite, couleur rouge, 43x26 cm, appuyée sur des liteaux en bois formant un lame d'air ventilée; démontage préalable de la couche de couverture de tuile en terre cuite canal, placée avec du mortier, avec des moyens manuels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</si>
  <si>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</si>
  <si>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</si>
  <si>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</si>
  <si>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</si>
  <si>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</si>
  <si>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</si>
  <si>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mt07mee026qa</t>
  </si>
  <si>
    <t xml:space="preserve">Volige de pin maritime (Pinus pinaster), de 15 mm d'épaisseur, avec le traitement adapté, avec classe d'emploi 2 selon NF EN 335.</t>
  </si>
  <si>
    <t xml:space="preserve">m²</t>
  </si>
  <si>
    <t xml:space="preserve">mt16pxp010xd</t>
  </si>
  <si>
    <t xml:space="preserve">Panneau rigide en polystyrène extrudé Ursa XPS HR E "URSA FRANCE SAS", selon NF EN 13164, à surface lisse et système latéral à rainure et languette, de 50 mm d'épaisseur, résistance à la compression &gt;= 300 kPa, résistance thermique 1,7 m²K/W, conductivité thermique 0,029 W/(mK), Euroclasse E de réaction au feu, avec code de désignation XPS-EN 13164-E-T1-CS(10/Y)300-DS(TH)-DLT(2)5-CC(2/1,5/50)125-WL(T)0,7-WD(V)3-FT2.</t>
  </si>
  <si>
    <t xml:space="preserve">m²</t>
  </si>
  <si>
    <t xml:space="preserve">mt13blw020b</t>
  </si>
  <si>
    <t xml:space="preserve">Liteau en bois de sapin, 27x27 mm, classe d'emploi 2 selon NF EN 335.</t>
  </si>
  <si>
    <t xml:space="preserve">m</t>
  </si>
  <si>
    <t xml:space="preserve">mt13blw020c</t>
  </si>
  <si>
    <t xml:space="preserve">Liteau en bois de sapin, 27x40 mm, classe d'emploi 2 selon NF EN 335.</t>
  </si>
  <si>
    <t xml:space="preserve">m</t>
  </si>
  <si>
    <t xml:space="preserve">mt13tax010a</t>
  </si>
  <si>
    <t xml:space="preserve">Tuile romane en terre cuite, couleur rouge, 43x26 cm, selon NF EN 1304.</t>
  </si>
  <si>
    <t xml:space="preserve">U</t>
  </si>
  <si>
    <t xml:space="preserve">mt13tax013a</t>
  </si>
  <si>
    <t xml:space="preserve">Tuile chatière romane en terre cuite, couleur rouge, selon NF EN 1304.</t>
  </si>
  <si>
    <t xml:space="preserve">U</t>
  </si>
  <si>
    <t xml:space="preserve">mt13tax011a</t>
  </si>
  <si>
    <t xml:space="preserve">Tuile faîtière/d'arêtier en terre cuite, couleur rouge, pour tuiles à emboîtement à relief, selon NF EN 1304.</t>
  </si>
  <si>
    <t xml:space="preserve">U</t>
  </si>
  <si>
    <t xml:space="preserve">mt13vaz010a</t>
  </si>
  <si>
    <t xml:space="preserve">Tôle en zinc de 0,6 mm d'épaisseur et 450 mm de développement, usinée.</t>
  </si>
  <si>
    <t xml:space="preserve">m</t>
  </si>
  <si>
    <t xml:space="preserve">mt13tax012a</t>
  </si>
  <si>
    <t xml:space="preserve">Tuile de rive en terre cuite, couleur rouge, pour tuiles à emboîtement à relief, selon NF EN 1304.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</si>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</sst>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1.050000</v>
      </c>
      <c r="E9" s="11" t="s">
        <v>13</v>
      </c>
      <c r="F9" s="13">
        <v>7.910000</v>
      </c>
      <c r="G9" s="13">
        <f ca="1">ROUND(INDIRECT(ADDRESS(ROW()+(0), COLUMN()+(-3), 1))*INDIRECT(ADDRESS(ROW()+(0), COLUMN()+(-1), 1)), 2)</f>
        <v>8.310000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1.050000</v>
      </c>
      <c r="E10" s="16" t="s">
        <v>16</v>
      </c>
      <c r="F10" s="17">
        <v>10.290000</v>
      </c>
      <c r="G10" s="17">
        <f ca="1">ROUND(INDIRECT(ADDRESS(ROW()+(0), COLUMN()+(-3), 1))*INDIRECT(ADDRESS(ROW()+(0), COLUMN()+(-1), 1)), 2)</f>
        <v>10.800000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1.750000</v>
      </c>
      <c r="E11" s="16" t="s">
        <v>19</v>
      </c>
      <c r="F11" s="17">
        <v>0.260000</v>
      </c>
      <c r="G11" s="17">
        <f ca="1">ROUND(INDIRECT(ADDRESS(ROW()+(0), COLUMN()+(-3), 1))*INDIRECT(ADDRESS(ROW()+(0), COLUMN()+(-1), 1)), 2)</f>
        <v>0.460000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3.500000</v>
      </c>
      <c r="E12" s="16" t="s">
        <v>22</v>
      </c>
      <c r="F12" s="17">
        <v>0.340000</v>
      </c>
      <c r="G12" s="17">
        <f ca="1">ROUND(INDIRECT(ADDRESS(ROW()+(0), COLUMN()+(-3), 1))*INDIRECT(ADDRESS(ROW()+(0), COLUMN()+(-1), 1)), 2)</f>
        <v>1.190000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12.000000</v>
      </c>
      <c r="E13" s="16" t="s">
        <v>25</v>
      </c>
      <c r="F13" s="17">
        <v>0.450000</v>
      </c>
      <c r="G13" s="17">
        <f ca="1">ROUND(INDIRECT(ADDRESS(ROW()+(0), COLUMN()+(-3), 1))*INDIRECT(ADDRESS(ROW()+(0), COLUMN()+(-1), 1)), 2)</f>
        <v>5.400000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0.100000</v>
      </c>
      <c r="E14" s="16" t="s">
        <v>28</v>
      </c>
      <c r="F14" s="17">
        <v>3.100000</v>
      </c>
      <c r="G14" s="17">
        <f ca="1">ROUND(INDIRECT(ADDRESS(ROW()+(0), COLUMN()+(-3), 1))*INDIRECT(ADDRESS(ROW()+(0), COLUMN()+(-1), 1)), 2)</f>
        <v>0.310000</v>
      </c>
    </row>
    <row r="15" spans="1:7" ht="24.00" thickBot="1" customHeight="1">
      <c r="A15" s="14" t="s">
        <v>29</v>
      </c>
      <c r="B15" s="14"/>
      <c r="C15" s="14" t="s">
        <v>30</v>
      </c>
      <c r="D15" s="15">
        <v>0.600000</v>
      </c>
      <c r="E15" s="16" t="s">
        <v>31</v>
      </c>
      <c r="F15" s="17">
        <v>1.600000</v>
      </c>
      <c r="G15" s="17">
        <f ca="1">ROUND(INDIRECT(ADDRESS(ROW()+(0), COLUMN()+(-3), 1))*INDIRECT(ADDRESS(ROW()+(0), COLUMN()+(-1), 1)), 2)</f>
        <v>0.960000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0.100000</v>
      </c>
      <c r="E16" s="16" t="s">
        <v>34</v>
      </c>
      <c r="F16" s="17">
        <v>10.560000</v>
      </c>
      <c r="G16" s="17">
        <f ca="1">ROUND(INDIRECT(ADDRESS(ROW()+(0), COLUMN()+(-3), 1))*INDIRECT(ADDRESS(ROW()+(0), COLUMN()+(-1), 1)), 2)</f>
        <v>1.060000</v>
      </c>
    </row>
    <row r="17" spans="1:7" ht="24.00" thickBot="1" customHeight="1">
      <c r="A17" s="14" t="s">
        <v>35</v>
      </c>
      <c r="B17" s="14"/>
      <c r="C17" s="14" t="s">
        <v>36</v>
      </c>
      <c r="D17" s="15">
        <v>0.300000</v>
      </c>
      <c r="E17" s="16" t="s">
        <v>37</v>
      </c>
      <c r="F17" s="17">
        <v>1.600000</v>
      </c>
      <c r="G17" s="17">
        <f ca="1">ROUND(INDIRECT(ADDRESS(ROW()+(0), COLUMN()+(-3), 1))*INDIRECT(ADDRESS(ROW()+(0), COLUMN()+(-1), 1)), 2)</f>
        <v>0.480000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0.914000</v>
      </c>
      <c r="E18" s="16" t="s">
        <v>40</v>
      </c>
      <c r="F18" s="17">
        <v>25.590000</v>
      </c>
      <c r="G18" s="17">
        <f ca="1">ROUND(INDIRECT(ADDRESS(ROW()+(0), COLUMN()+(-3), 1))*INDIRECT(ADDRESS(ROW()+(0), COLUMN()+(-1), 1)), 2)</f>
        <v>23.390000</v>
      </c>
    </row>
    <row r="19" spans="1:7" ht="13.50" thickBot="1" customHeight="1">
      <c r="A19" s="14" t="s">
        <v>41</v>
      </c>
      <c r="B19" s="14"/>
      <c r="C19" s="14" t="s">
        <v>42</v>
      </c>
      <c r="D19" s="15">
        <v>0.914000</v>
      </c>
      <c r="E19" s="16" t="s">
        <v>43</v>
      </c>
      <c r="F19" s="17">
        <v>22.140000</v>
      </c>
      <c r="G19" s="17">
        <f ca="1">ROUND(INDIRECT(ADDRESS(ROW()+(0), COLUMN()+(-3), 1))*INDIRECT(ADDRESS(ROW()+(0), COLUMN()+(-1), 1)), 2)</f>
        <v>20.240000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0.110000</v>
      </c>
      <c r="E20" s="16" t="s">
        <v>46</v>
      </c>
      <c r="F20" s="17">
        <v>26.360000</v>
      </c>
      <c r="G20" s="17">
        <f ca="1">ROUND(INDIRECT(ADDRESS(ROW()+(0), COLUMN()+(-3), 1))*INDIRECT(ADDRESS(ROW()+(0), COLUMN()+(-1), 1)), 2)</f>
        <v>2.900000</v>
      </c>
    </row>
    <row r="21" spans="1:7" ht="13.50" thickBot="1" customHeight="1">
      <c r="A21" s="14" t="s">
        <v>47</v>
      </c>
      <c r="B21" s="14"/>
      <c r="C21" s="18" t="s">
        <v>48</v>
      </c>
      <c r="D21" s="19">
        <v>0.110000</v>
      </c>
      <c r="E21" s="20" t="s">
        <v>49</v>
      </c>
      <c r="F21" s="21">
        <v>23.250000</v>
      </c>
      <c r="G21" s="21">
        <f ca="1">ROUND(INDIRECT(ADDRESS(ROW()+(0), COLUMN()+(-3), 1))*INDIRECT(ADDRESS(ROW()+(0), COLUMN()+(-1), 1)), 2)</f>
        <v>2.560000</v>
      </c>
    </row>
    <row r="22" spans="1:7" ht="13.50" thickBot="1" customHeight="1">
      <c r="A22" s="18"/>
      <c r="B22" s="18"/>
      <c r="C22" s="5" t="s">
        <v>50</v>
      </c>
      <c r="D22" s="22">
        <v>2.000000</v>
      </c>
      <c r="E22" s="23" t="s">
        <v>51</v>
      </c>
      <c r="F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78.060000</v>
      </c>
      <c r="G22" s="24">
        <f ca="1">ROUND(INDIRECT(ADDRESS(ROW()+(0), COLUMN()+(-3), 1))*INDIRECT(ADDRESS(ROW()+(0), COLUMN()+(-1), 1))/100, 2)</f>
        <v>1.560000</v>
      </c>
    </row>
    <row r="23" spans="1:7" ht="13.50" thickBot="1" customHeight="1">
      <c r="A23" s="25"/>
      <c r="B23" s="25"/>
      <c r="C23" s="26"/>
      <c r="D23" s="26"/>
      <c r="E23" s="27"/>
      <c r="F23" s="28" t="s">
        <v>52</v>
      </c>
      <c r="G23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79.620000</v>
      </c>
    </row>
  </sheetData>
  <mergeCells count="19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</mergeCells>
  <pageMargins left="0.147638" right="0.147638" top="0.206693" bottom="0.206693" header="0.0" footer="0.0"/>
  <pageSetup paperSize="9" orientation="portrait"/>
  <rowBreaks count="0" manualBreakCount="0">
    </rowBreaks>
</worksheet>
</file>