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<sst xmlns="http://schemas.openxmlformats.org/spreadsheetml/2006/main" count="33" uniqueCount="33">
  <si>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</si>
  <si>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TCL090</t>
  </si>
  <si>
    <t xml:space="preserve">m²</t>
  </si>
  <si>
    <t xml:space="preserve">Système de chauffage par plancher rayonnant électrique, avec couche de mortier.</t>
  </si>
  <si>
    <r>
      <rPr>
        <sz val="8.25"/>
        <color rgb="FF000000"/>
        <rFont val="Arial"/>
        <family val="2"/>
      </rPr>
      <t xml:space="preserve">Système de chauffage par plancher rayonnant électrique, composé de membrane de polypropylène, fournie en rouleaux de 12,5x1 m et 5,5 mm d'épaisseur, collée au support avec un mortier-colle appliqué en couche mince, et câble chauffant électrique, d'une puissance de 80 W/m², à recouvrir avec une chape flottante et un revêtement de sol de pierre naturelle ou de carreaux céramiques (non compris dans ce prix).</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</si>
  <si>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</si>
  <si>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</si>
  <si>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</si>
  <si>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</si>
  <si>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</si>
  <si>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</si>
  <si>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mt09mcr010</t>
  </si>
  <si>
    <t xml:space="preserve">Mortier-colle exclusivement pour intérieurs et apte pour chauffage par plancher rayonnant.</t>
  </si>
  <si>
    <t xml:space="preserve">kg</t>
  </si>
  <si>
    <t xml:space="preserve">mt38sch015f</t>
  </si>
  <si>
    <t xml:space="preserve">Membrane de polypropylène, structure à plots sur sa face supérieure et revêtue de géotextile non tissé sur sa face inférieure, pour support du câble chauffant électrique, avec fonctions de désolidarisation et d'équilibre de la pression de vapeur, fournie en rouleaux de 12,5x1 m et 5,5 mm d'épaisseur.</t>
  </si>
  <si>
    <t xml:space="preserve">m²</t>
  </si>
  <si>
    <t xml:space="preserve">mt38sch400aab</t>
  </si>
  <si>
    <t xml:space="preserve">Bobine de câble chauffant électrique, d'une puissance de 80 W/m², pour chauffage de 0,4 m² avec une puissance totale de 30 W, une longueur totale de 4 m et une longueur de câble froid de 4 m, pour installation sur natte de désolidarisation, avec pièce de connexion à une extrémité.</t>
  </si>
  <si>
    <t xml:space="preserve">U</t>
  </si>
  <si>
    <t xml:space="preserve">mt08aaa010a</t>
  </si>
  <si>
    <t xml:space="preserve">Eau.</t>
  </si>
  <si>
    <t xml:space="preserve">m³</t>
  </si>
  <si>
    <t xml:space="preserve">mo004</t>
  </si>
  <si>
    <t xml:space="preserve">Compagnon professionnel III/CP2 chauffagiste.</t>
  </si>
  <si>
    <t xml:space="preserve">h</t>
  </si>
  <si>
    <t xml:space="preserve">mo103</t>
  </si>
  <si>
    <t xml:space="preserve">Ouvrier professionnel II/OP chauffagiste.</t>
  </si>
  <si>
    <t xml:space="preserve">h</t>
  </si>
  <si>
    <t xml:space="preserve">Frais de chantier des unités d'ouvrage</t>
  </si>
  <si>
    <t xml:space="preserve">%</t>
  </si>
  <si>
    <t xml:space="preserve">Coût d'entretien décennal: 53,67€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</si>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</sst>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6.29" customWidth="1"/>
    <col min="3" max="3" width="77.18" customWidth="1"/>
    <col min="4" max="4" width="8.16" customWidth="1"/>
    <col min="5" max="5" width="5.44" customWidth="1"/>
    <col min="6" max="6" width="14.96" customWidth="1"/>
    <col min="7" max="7" width="8.33"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v>
      </c>
      <c r="E9" s="11" t="s">
        <v>13</v>
      </c>
      <c r="F9" s="13">
        <v>0.22</v>
      </c>
      <c r="G9" s="13">
        <f ca="1">ROUND(INDIRECT(ADDRESS(ROW()+(0), COLUMN()+(-3), 1))*INDIRECT(ADDRESS(ROW()+(0), COLUMN()+(-1), 1)), 2)</f>
        <v>0.44</v>
      </c>
    </row>
    <row r="10" spans="1:7" ht="45.00" thickBot="1" customHeight="1">
      <c r="A10" s="14" t="s">
        <v>14</v>
      </c>
      <c r="B10" s="14"/>
      <c r="C10" s="14" t="s">
        <v>15</v>
      </c>
      <c r="D10" s="15">
        <v>1</v>
      </c>
      <c r="E10" s="16" t="s">
        <v>16</v>
      </c>
      <c r="F10" s="17">
        <v>20.94</v>
      </c>
      <c r="G10" s="17">
        <f ca="1">ROUND(INDIRECT(ADDRESS(ROW()+(0), COLUMN()+(-3), 1))*INDIRECT(ADDRESS(ROW()+(0), COLUMN()+(-1), 1)), 2)</f>
        <v>20.94</v>
      </c>
    </row>
    <row r="11" spans="1:7" ht="45.00" thickBot="1" customHeight="1">
      <c r="A11" s="14" t="s">
        <v>17</v>
      </c>
      <c r="B11" s="14"/>
      <c r="C11" s="14" t="s">
        <v>18</v>
      </c>
      <c r="D11" s="15">
        <v>2.5</v>
      </c>
      <c r="E11" s="16" t="s">
        <v>19</v>
      </c>
      <c r="F11" s="17">
        <v>119.81</v>
      </c>
      <c r="G11" s="17">
        <f ca="1">ROUND(INDIRECT(ADDRESS(ROW()+(0), COLUMN()+(-3), 1))*INDIRECT(ADDRESS(ROW()+(0), COLUMN()+(-1), 1)), 2)</f>
        <v>299.53</v>
      </c>
    </row>
    <row r="12" spans="1:7" ht="13.50" thickBot="1" customHeight="1">
      <c r="A12" s="14" t="s">
        <v>20</v>
      </c>
      <c r="B12" s="14"/>
      <c r="C12" s="14" t="s">
        <v>21</v>
      </c>
      <c r="D12" s="15">
        <v>0.004</v>
      </c>
      <c r="E12" s="16" t="s">
        <v>22</v>
      </c>
      <c r="F12" s="17">
        <v>1.5</v>
      </c>
      <c r="G12" s="17">
        <f ca="1">ROUND(INDIRECT(ADDRESS(ROW()+(0), COLUMN()+(-3), 1))*INDIRECT(ADDRESS(ROW()+(0), COLUMN()+(-1), 1)), 2)</f>
        <v>0.01</v>
      </c>
    </row>
    <row r="13" spans="1:7" ht="13.50" thickBot="1" customHeight="1">
      <c r="A13" s="14" t="s">
        <v>23</v>
      </c>
      <c r="B13" s="14"/>
      <c r="C13" s="14" t="s">
        <v>24</v>
      </c>
      <c r="D13" s="15">
        <v>0.215</v>
      </c>
      <c r="E13" s="16" t="s">
        <v>25</v>
      </c>
      <c r="F13" s="17">
        <v>30.2</v>
      </c>
      <c r="G13" s="17">
        <f ca="1">ROUND(INDIRECT(ADDRESS(ROW()+(0), COLUMN()+(-3), 1))*INDIRECT(ADDRESS(ROW()+(0), COLUMN()+(-1), 1)), 2)</f>
        <v>6.49</v>
      </c>
    </row>
    <row r="14" spans="1:7" ht="13.50" thickBot="1" customHeight="1">
      <c r="A14" s="14" t="s">
        <v>26</v>
      </c>
      <c r="B14" s="14"/>
      <c r="C14" s="18" t="s">
        <v>27</v>
      </c>
      <c r="D14" s="19">
        <v>0.215</v>
      </c>
      <c r="E14" s="20" t="s">
        <v>28</v>
      </c>
      <c r="F14" s="21">
        <v>25.99</v>
      </c>
      <c r="G14" s="21">
        <f ca="1">ROUND(INDIRECT(ADDRESS(ROW()+(0), COLUMN()+(-3), 1))*INDIRECT(ADDRESS(ROW()+(0), COLUMN()+(-1), 1)), 2)</f>
        <v>5.59</v>
      </c>
    </row>
    <row r="15" spans="1:7" ht="13.50" thickBot="1" customHeight="1">
      <c r="A15" s="18"/>
      <c r="B15" s="18"/>
      <c r="C15" s="5" t="s">
        <v>29</v>
      </c>
      <c r="D15" s="22">
        <v>2</v>
      </c>
      <c r="E15" s="23" t="s">
        <v>30</v>
      </c>
      <c r="F15" s="24">
        <f ca="1">ROUND(SUM(INDIRECT(ADDRESS(ROW()+(-1), COLUMN()+(1), 1)),INDIRECT(ADDRESS(ROW()+(-2), COLUMN()+(1), 1)),INDIRECT(ADDRESS(ROW()+(-3), COLUMN()+(1), 1)),INDIRECT(ADDRESS(ROW()+(-4), COLUMN()+(1), 1)),INDIRECT(ADDRESS(ROW()+(-5), COLUMN()+(1), 1)),INDIRECT(ADDRESS(ROW()+(-6), COLUMN()+(1), 1))), 2)</f>
        <v>333</v>
      </c>
      <c r="G15" s="24">
        <f ca="1">ROUND(INDIRECT(ADDRESS(ROW()+(0), COLUMN()+(-3), 1))*INDIRECT(ADDRESS(ROW()+(0), COLUMN()+(-1), 1))/100, 2)</f>
        <v>6.66</v>
      </c>
    </row>
    <row r="16" spans="1:7" ht="13.50" thickBot="1" customHeight="1">
      <c r="A16" s="25" t="s">
        <v>31</v>
      </c>
      <c r="B16" s="25"/>
      <c r="C16" s="26"/>
      <c r="D16" s="26"/>
      <c r="E16" s="27"/>
      <c r="F16" s="25" t="s">
        <v>32</v>
      </c>
      <c r="G16" s="28">
        <f ca="1">ROUND(SUM(INDIRECT(ADDRESS(ROW()+(-1), COLUMN()+(0), 1)),INDIRECT(ADDRESS(ROW()+(-2), COLUMN()+(0), 1)),INDIRECT(ADDRESS(ROW()+(-3), COLUMN()+(0), 1)),INDIRECT(ADDRESS(ROW()+(-4), COLUMN()+(0), 1)),INDIRECT(ADDRESS(ROW()+(-5), COLUMN()+(0), 1)),INDIRECT(ADDRESS(ROW()+(-6), COLUMN()+(0), 1)),INDIRECT(ADDRESS(ROW()+(-7), COLUMN()+(0), 1))), 2)</f>
        <v>339.66</v>
      </c>
    </row>
  </sheetData>
  <mergeCells count="12">
    <mergeCell ref="A1:G1"/>
    <mergeCell ref="C3:G3"/>
    <mergeCell ref="A5:G5"/>
    <mergeCell ref="A8:B8"/>
    <mergeCell ref="A9:B9"/>
    <mergeCell ref="A10:B10"/>
    <mergeCell ref="A11:B11"/>
    <mergeCell ref="A12:B12"/>
    <mergeCell ref="A13:B13"/>
    <mergeCell ref="A14:B14"/>
    <mergeCell ref="A15:B15"/>
    <mergeCell ref="A16:D16"/>
  </mergeCells>
  <pageMargins left="0.147638" right="0.147638" top="0.206693" bottom="0.206693" header="0.0" footer="0.0"/>
  <pageSetup paperSize="9" orientation="portrait"/>
  <rowBreaks count="0" manualBreakCount="0">
    </rowBreaks>
</worksheet>
</file>