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<sst xmlns="http://schemas.openxmlformats.org/spreadsheetml/2006/main" count="32" uniqueCount="32">
  <si>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</si>
  <si>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TPL010</t>
  </si>
  <si>
    <t xml:space="preserve">U</t>
  </si>
  <si>
    <t xml:space="preserve">Station de relevage.</t>
  </si>
  <si>
    <r>
      <rPr>
        <b/>
        <sz val="7.80"/>
        <color rgb="FF000000"/>
        <rFont val="Arial"/>
        <family val="2"/>
      </rPr>
      <t xml:space="preserve">Triturateur et station de relevage sanitaire, installation en surface, pour un WC et un lavabo</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</si>
  <si>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</si>
  <si>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</si>
  <si>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</si>
  <si>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</si>
  <si>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</si>
  <si>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</si>
  <si>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mt36ebj010aaaaaa</t>
  </si>
  <si>
    <t xml:space="preserve">Triturateur et station de relevage sanitaire, installation en surface, pour un WC et un lavabo, de 48,5x27,8x22,7 mm, couleur Blanco, avec un tuyau flexible d'entrée pour WC de 110 mm de diamètre et une prise latérale de 40 mm de diamètre et tube d'évacuation de 32 mm de diamètre avec clapet de non retour de type clapet de non retour, pompe submersible de 7,7 m³/h avec lames et impulsion 5 m.c.e. avec puissance nominale du moteur de 0,47 kW, alimentation monophasée 230V/50Hz, niveau sonore 64 dB.</t>
  </si>
  <si>
    <t xml:space="preserve">U</t>
  </si>
  <si>
    <t xml:space="preserve">mt37sve010e</t>
  </si>
  <si>
    <t xml:space="preserve">Vanne à sphère en laiton nickelé à visser de 1 1/4".</t>
  </si>
  <si>
    <t xml:space="preserve">U</t>
  </si>
  <si>
    <t xml:space="preserve">mt36bom050u</t>
  </si>
  <si>
    <t xml:space="preserve">Conduit d'impulsion des eaux résiduelles réalisé avec tube en PVC pour pression de 12,5 atm, de 32 mm de diamètre, avec extrémité évasée, selon NF EN 1452.</t>
  </si>
  <si>
    <t xml:space="preserve">m</t>
  </si>
  <si>
    <t xml:space="preserve">mt36bom051u</t>
  </si>
  <si>
    <t xml:space="preserve">Répercussion, par m de tuyauterie, d'accessoires, d'assemblages et de pièces spéciales pour un tube en PVC pour pression de 12,5 atm, de 32 mm de diamètre.</t>
  </si>
  <si>
    <t xml:space="preserve">U</t>
  </si>
  <si>
    <t xml:space="preserve">mo004</t>
  </si>
  <si>
    <t xml:space="preserve">Compagnon professionnel III/CP2 plombier.</t>
  </si>
  <si>
    <t xml:space="preserve">h</t>
  </si>
  <si>
    <t xml:space="preserve">Moyens auxiliaires</t>
  </si>
  <si>
    <t xml:space="preserve">%</t>
  </si>
  <si>
    <t xml:space="preserve">Coûts indirects</t>
  </si>
  <si>
    <t xml:space="preserve">%</t>
  </si>
  <si>
    <t xml:space="preserve">Coût d'entretien décennal: 791,77 €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</si>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</sst>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39" customWidth="1"/>
    <col min="3" max="3" width="3.79" customWidth="1"/>
    <col min="4" max="4" width="62.22" customWidth="1"/>
    <col min="5" max="5" width="8.60" customWidth="1"/>
    <col min="6" max="6" width="5.83" customWidth="1"/>
    <col min="7" max="7" width="16.03" customWidth="1"/>
    <col min="8" max="8" width="9.03" customWidth="1"/>
  </cols>
  <sheetData>
    <row r="1" spans="1:1" ht="1.80" thickBot="1" customHeight="1">
      <c r="A1" s="1" t="s">
        <v>0</v>
      </c>
      <c r="B1" s="1"/>
      <c r="C1" s="1"/>
      <c r="D1" s="1"/>
      <c r="E1" s="1"/>
      <c r="F1" s="1"/>
      <c r="G1" s="1"/>
      <c r="H1" s="1"/>
    </row>
    <row r="3" spans="1:8" ht="12.00" thickBot="1" customHeight="1">
      <c r="A3" s="3" t="s">
        <v>1</v>
      </c>
      <c r="B3" s="4" t="s">
        <v>2</v>
      </c>
      <c r="C3" s="3" t="s">
        <v>3</v>
      </c>
      <c r="D3" s="3"/>
      <c r="E3" s="3"/>
      <c r="F3" s="3"/>
      <c r="G3" s="3"/>
      <c r="H3" s="3"/>
    </row>
    <row r="4" spans="1:8" ht="12.00" thickBot="1" customHeight="1">
      <c r="A4" s="6" t="s">
        <v>4</v>
      </c>
      <c r="B4" s="7"/>
      <c r="C4" s="7"/>
      <c r="D4" s="7"/>
      <c r="E4" s="7"/>
      <c r="F4" s="7"/>
      <c r="G4" s="7"/>
      <c r="H4" s="7"/>
    </row>
    <row r="7" spans="1:8" ht="12.00" thickBot="1" customHeight="1">
      <c r="A7" s="9" t="s">
        <v>5</v>
      </c>
      <c r="B7" s="9"/>
      <c r="C7" s="9"/>
      <c r="D7" s="9" t="s">
        <v>6</v>
      </c>
      <c r="E7" s="9" t="s">
        <v>7</v>
      </c>
      <c r="F7" s="9" t="s">
        <v>8</v>
      </c>
      <c r="G7" s="9" t="s">
        <v>9</v>
      </c>
      <c r="H7" s="9" t="s">
        <v>10</v>
      </c>
    </row>
    <row r="8" spans="1:8" ht="79.20" thickBot="1" customHeight="1">
      <c r="A8" s="10" t="s">
        <v>11</v>
      </c>
      <c r="B8" s="10"/>
      <c r="C8" s="10"/>
      <c r="D8" s="10" t="s">
        <v>12</v>
      </c>
      <c r="E8" s="12">
        <v>1.000000</v>
      </c>
      <c r="F8" s="14" t="s">
        <v>13</v>
      </c>
      <c r="G8" s="16">
        <v>509.250000</v>
      </c>
      <c r="H8" s="16">
        <f ca="1">ROUND(INDIRECT(ADDRESS(ROW()+(0), COLUMN()+(-3), 1))*INDIRECT(ADDRESS(ROW()+(0), COLUMN()+(-1), 1)), 2)</f>
        <v>509.250000</v>
      </c>
    </row>
    <row r="9" spans="1:8" ht="12.00" thickBot="1" customHeight="1">
      <c r="A9" s="17" t="s">
        <v>14</v>
      </c>
      <c r="B9" s="17"/>
      <c r="C9" s="17"/>
      <c r="D9" s="17" t="s">
        <v>15</v>
      </c>
      <c r="E9" s="18">
        <v>1.000000</v>
      </c>
      <c r="F9" s="19" t="s">
        <v>16</v>
      </c>
      <c r="G9" s="20">
        <v>15.250000</v>
      </c>
      <c r="H9" s="20">
        <f ca="1">ROUND(INDIRECT(ADDRESS(ROW()+(0), COLUMN()+(-3), 1))*INDIRECT(ADDRESS(ROW()+(0), COLUMN()+(-1), 1)), 2)</f>
        <v>15.250000</v>
      </c>
    </row>
    <row r="10" spans="1:8" ht="31.20" thickBot="1" customHeight="1">
      <c r="A10" s="17" t="s">
        <v>17</v>
      </c>
      <c r="B10" s="17"/>
      <c r="C10" s="17"/>
      <c r="D10" s="17" t="s">
        <v>18</v>
      </c>
      <c r="E10" s="18">
        <v>2.000000</v>
      </c>
      <c r="F10" s="19" t="s">
        <v>19</v>
      </c>
      <c r="G10" s="20">
        <v>1.750000</v>
      </c>
      <c r="H10" s="20">
        <f ca="1">ROUND(INDIRECT(ADDRESS(ROW()+(0), COLUMN()+(-3), 1))*INDIRECT(ADDRESS(ROW()+(0), COLUMN()+(-1), 1)), 2)</f>
        <v>3.500000</v>
      </c>
    </row>
    <row r="11" spans="1:8" ht="31.20" thickBot="1" customHeight="1">
      <c r="A11" s="17" t="s">
        <v>20</v>
      </c>
      <c r="B11" s="17"/>
      <c r="C11" s="17"/>
      <c r="D11" s="17" t="s">
        <v>21</v>
      </c>
      <c r="E11" s="18">
        <v>2.000000</v>
      </c>
      <c r="F11" s="19" t="s">
        <v>22</v>
      </c>
      <c r="G11" s="20">
        <v>0.520000</v>
      </c>
      <c r="H11" s="20">
        <f ca="1">ROUND(INDIRECT(ADDRESS(ROW()+(0), COLUMN()+(-3), 1))*INDIRECT(ADDRESS(ROW()+(0), COLUMN()+(-1), 1)), 2)</f>
        <v>1.040000</v>
      </c>
    </row>
    <row r="12" spans="1:8" ht="12.00" thickBot="1" customHeight="1">
      <c r="A12" s="17" t="s">
        <v>23</v>
      </c>
      <c r="B12" s="17"/>
      <c r="C12" s="17"/>
      <c r="D12" s="21" t="s">
        <v>24</v>
      </c>
      <c r="E12" s="22">
        <v>0.370000</v>
      </c>
      <c r="F12" s="23" t="s">
        <v>25</v>
      </c>
      <c r="G12" s="24">
        <v>25.060000</v>
      </c>
      <c r="H12" s="24">
        <f ca="1">ROUND(INDIRECT(ADDRESS(ROW()+(0), COLUMN()+(-3), 1))*INDIRECT(ADDRESS(ROW()+(0), COLUMN()+(-1), 1)), 2)</f>
        <v>9.270000</v>
      </c>
    </row>
    <row r="13" spans="1:8" ht="12.00" thickBot="1" customHeight="1">
      <c r="A13" s="17"/>
      <c r="B13" s="17"/>
      <c r="C13" s="17"/>
      <c r="D13" s="10" t="s">
        <v>26</v>
      </c>
      <c r="E13" s="12">
        <v>2.000000</v>
      </c>
      <c r="F13" s="14" t="s">
        <v>27</v>
      </c>
      <c r="G13" s="16">
        <f ca="1">ROUND(SUM(INDIRECT(ADDRESS(ROW()+(-1), COLUMN()+(1), 1)),INDIRECT(ADDRESS(ROW()+(-2), COLUMN()+(1), 1)),INDIRECT(ADDRESS(ROW()+(-3), COLUMN()+(1), 1)),INDIRECT(ADDRESS(ROW()+(-4), COLUMN()+(1), 1)),INDIRECT(ADDRESS(ROW()+(-5), COLUMN()+(1), 1))), 2)</f>
        <v>538.310000</v>
      </c>
      <c r="H13" s="16">
        <f ca="1">ROUND(INDIRECT(ADDRESS(ROW()+(0), COLUMN()+(-3), 1))*INDIRECT(ADDRESS(ROW()+(0), COLUMN()+(-1), 1))/100, 2)</f>
        <v>10.770000</v>
      </c>
    </row>
    <row r="14" spans="1:8" ht="12.00" thickBot="1" customHeight="1">
      <c r="A14" s="21"/>
      <c r="B14" s="21"/>
      <c r="C14" s="21"/>
      <c r="D14" s="21" t="s">
        <v>28</v>
      </c>
      <c r="E14" s="22">
        <v>3.000000</v>
      </c>
      <c r="F14" s="23" t="s">
        <v>29</v>
      </c>
      <c r="G14" s="24">
        <f ca="1">ROUND(SUM(INDIRECT(ADDRESS(ROW()+(-1), COLUMN()+(1), 1)),INDIRECT(ADDRESS(ROW()+(-2), COLUMN()+(1), 1)),INDIRECT(ADDRESS(ROW()+(-3), COLUMN()+(1), 1)),INDIRECT(ADDRESS(ROW()+(-4), COLUMN()+(1), 1)),INDIRECT(ADDRESS(ROW()+(-5), COLUMN()+(1), 1)),INDIRECT(ADDRESS(ROW()+(-6), COLUMN()+(1), 1))), 2)</f>
        <v>549.080000</v>
      </c>
      <c r="H14" s="24">
        <f ca="1">ROUND(INDIRECT(ADDRESS(ROW()+(0), COLUMN()+(-3), 1))*INDIRECT(ADDRESS(ROW()+(0), COLUMN()+(-1), 1))/100, 2)</f>
        <v>16.470000</v>
      </c>
    </row>
    <row r="15" spans="1:8" ht="12.00" thickBot="1" customHeight="1">
      <c r="A15" s="6" t="s">
        <v>30</v>
      </c>
      <c r="B15" s="6"/>
      <c r="C15" s="6"/>
      <c r="D15" s="7"/>
      <c r="E15" s="7"/>
      <c r="F15" s="25"/>
      <c r="G15" s="6" t="s">
        <v>31</v>
      </c>
      <c r="H15" s="26">
        <f ca="1">ROUND(SUM(INDIRECT(ADDRESS(ROW()+(-1), COLUMN()+(0), 1)),INDIRECT(ADDRESS(ROW()+(-2), COLUMN()+(0), 1)),INDIRECT(ADDRESS(ROW()+(-3), COLUMN()+(0), 1)),INDIRECT(ADDRESS(ROW()+(-4), COLUMN()+(0), 1)),INDIRECT(ADDRESS(ROW()+(-5), COLUMN()+(0), 1)),INDIRECT(ADDRESS(ROW()+(-6), COLUMN()+(0), 1)),INDIRECT(ADDRESS(ROW()+(-7), COLUMN()+(0), 1))), 2)</f>
        <v>565.550000</v>
      </c>
    </row>
  </sheetData>
  <mergeCells count="12">
    <mergeCell ref="A1:H1"/>
    <mergeCell ref="C3:H3"/>
    <mergeCell ref="A4:H4"/>
    <mergeCell ref="A7:C7"/>
    <mergeCell ref="A8:C8"/>
    <mergeCell ref="A9:C9"/>
    <mergeCell ref="A10:C10"/>
    <mergeCell ref="A11:C11"/>
    <mergeCell ref="A12:C12"/>
    <mergeCell ref="A13:C13"/>
    <mergeCell ref="A14:C14"/>
    <mergeCell ref="A15:E15"/>
  </mergeCells>
  <pageMargins left="0.620079" right="0.472441" top="0.472441" bottom="0.472441" header="0.0" footer="0.0"/>
  <pageSetup paperSize="9" orientation="portrait"/>
  <rowBreaks count="0" manualBreakCount="0">
    </rowBreaks>
</worksheet>
</file>