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<sst xmlns="http://schemas.openxmlformats.org/spreadsheetml/2006/main" count="21" uniqueCount="21">
  <si>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</si>
  <si>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GMC030</t>
  </si>
  <si>
    <t xml:space="preserve">U</t>
  </si>
  <si>
    <t xml:space="preserve">Rebouchage de trou de banche pour le passage des tiges de coffrage, dans un mur en béton, avec de la mousse de polyuréthane.</t>
  </si>
  <si>
    <r>
      <rPr>
        <sz val="8.25"/>
        <color rgb="FF000000"/>
        <rFont val="Arial"/>
        <family val="2"/>
      </rPr>
      <t xml:space="preserve">Rebouchage de trou de banche entre 20 et 25 mm de diamètre intérieur pour le passage des tiges de coffrage, dans un mur en béton, avec mousse de polyuréthane monocomposant, appliquée avec une canule.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</si>
  <si>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</si>
  <si>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</si>
  <si>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</si>
  <si>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</si>
  <si>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</si>
  <si>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</si>
  <si>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mt13blw110b</t>
  </si>
  <si>
    <t xml:space="preserve">Aérosol de 750 cm³ de mousse de polyuréthane, de 22,5 kg/m³ de densité, 140% d'expansion, 18 N/cm² de résistance à la traction et 20 N/cm² de résistance à la flexion, conductivité thermique 0,04 W/(mK), stable de -40°C à 100°C; à appliquer avec tube flexible; selon NF EN 13165.</t>
  </si>
  <si>
    <t xml:space="preserve">U</t>
  </si>
  <si>
    <t xml:space="preserve">mo113</t>
  </si>
  <si>
    <t xml:space="preserve">Ouvrier d'exécution I/OE1 construction.</t>
  </si>
  <si>
    <t xml:space="preserve">h</t>
  </si>
  <si>
    <t xml:space="preserve">Frais de chantier des unités d'ouvrage</t>
  </si>
  <si>
    <t xml:space="preserve">%</t>
  </si>
  <si>
    <t xml:space="preserve">Coût d'entretien décennal: 0,01€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</si>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</sst>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57"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0.042</v>
      </c>
      <c r="F9" s="11" t="s">
        <v>13</v>
      </c>
      <c r="G9" s="13">
        <v>7.2</v>
      </c>
      <c r="H9" s="13">
        <f ca="1">ROUND(INDIRECT(ADDRESS(ROW()+(0), COLUMN()+(-3), 1))*INDIRECT(ADDRESS(ROW()+(0), COLUMN()+(-1), 1)), 2)</f>
        <v>0.3</v>
      </c>
    </row>
    <row r="10" spans="1:8" ht="13.50" thickBot="1" customHeight="1">
      <c r="A10" s="14" t="s">
        <v>14</v>
      </c>
      <c r="B10" s="14"/>
      <c r="C10" s="15" t="s">
        <v>15</v>
      </c>
      <c r="D10" s="15"/>
      <c r="E10" s="16">
        <v>0.005</v>
      </c>
      <c r="F10" s="17" t="s">
        <v>16</v>
      </c>
      <c r="G10" s="18">
        <v>24.51</v>
      </c>
      <c r="H10" s="18">
        <f ca="1">ROUND(INDIRECT(ADDRESS(ROW()+(0), COLUMN()+(-3), 1))*INDIRECT(ADDRESS(ROW()+(0), COLUMN()+(-1), 1)), 2)</f>
        <v>0.12</v>
      </c>
    </row>
    <row r="11" spans="1:8" ht="13.50" thickBot="1" customHeight="1">
      <c r="A11" s="15"/>
      <c r="B11" s="15"/>
      <c r="C11" s="5" t="s">
        <v>17</v>
      </c>
      <c r="D11" s="5"/>
      <c r="E11" s="19">
        <v>2</v>
      </c>
      <c r="F11" s="20" t="s">
        <v>18</v>
      </c>
      <c r="G11" s="21">
        <f ca="1">ROUND(SUM(INDIRECT(ADDRESS(ROW()+(-1), COLUMN()+(1), 1)),INDIRECT(ADDRESS(ROW()+(-2), COLUMN()+(1), 1))), 2)</f>
        <v>0.42</v>
      </c>
      <c r="H11" s="21">
        <f ca="1">ROUND(INDIRECT(ADDRESS(ROW()+(0), COLUMN()+(-3), 1))*INDIRECT(ADDRESS(ROW()+(0), COLUMN()+(-1), 1))/100, 2)</f>
        <v>0.01</v>
      </c>
    </row>
    <row r="12" spans="1:8" ht="13.50" thickBot="1" customHeight="1">
      <c r="A12" s="22" t="s">
        <v>19</v>
      </c>
      <c r="B12" s="22"/>
      <c r="C12" s="23"/>
      <c r="D12" s="23"/>
      <c r="E12" s="23"/>
      <c r="F12" s="24"/>
      <c r="G12" s="22" t="s">
        <v>20</v>
      </c>
      <c r="H12" s="25">
        <f ca="1">ROUND(SUM(INDIRECT(ADDRESS(ROW()+(-1), COLUMN()+(0), 1)),INDIRECT(ADDRESS(ROW()+(-2), COLUMN()+(0), 1)),INDIRECT(ADDRESS(ROW()+(-3), COLUMN()+(0), 1))), 2)</f>
        <v>0.43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