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<sst xmlns="http://schemas.openxmlformats.org/spreadsheetml/2006/main" count="23" uniqueCount="23">
  <si>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</si>
  <si>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MOC030</t>
  </si>
  <si>
    <t xml:space="preserve">U</t>
  </si>
  <si>
    <t xml:space="preserve">Conteneur à chargement latéral, en polyéthylène.</t>
  </si>
  <si>
    <r>
      <rPr>
        <sz val="8.25"/>
        <color rgb="FF000000"/>
        <rFont val="Arial"/>
        <family val="2"/>
      </rPr>
      <t xml:space="preserve">Conteneur à chargement latéral en polyéthylène haute densité pour ramassage non sélectif de résidus solides urbains, de 2400 l de capacité et 960 kg de charge maximale, de 1880x1370x1625 mm, couleur grise, pourvu de bandes réfléchissantes, d'une pédale d'ouverture de couvercle, d'un amortisseur et d'une structure métallique pour appui sur des sols allant jusqu'à 35% de pente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</si>
  <si>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</si>
  <si>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</si>
  <si>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</si>
  <si>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</si>
  <si>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</si>
  <si>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</si>
  <si>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mt52muc040aa</t>
  </si>
  <si>
    <t xml:space="preserve">Conteneur à chargement latéral en polyéthylène haute densité pour ramassage non sélectif de résidus solides urbains, de 2400 l de capacité et 960 kg de charge maximale, de 1880x1370x1625 mm, couleur grise, résistant aux rayons ultraviolets, aux intempéries, aux solutions acides et aux alcalins, aux champignons et aux bactéries et aux détergents, pourvu de bandes réfléchissantes, d'une pédale d'ouverture de couvercle, d'un amortisseur et d'une structure métallique pour appui sur des sols allant jusqu'à 35% de pente maximale. Selon NF EN 12574</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</si>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</sst>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1287.29</v>
      </c>
      <c r="G9" s="13">
        <f ca="1">ROUND(INDIRECT(ADDRESS(ROW()+(0), COLUMN()+(-3), 1))*INDIRECT(ADDRESS(ROW()+(0), COLUMN()+(-1), 1)), 2)</f>
        <v>1287.29</v>
      </c>
    </row>
    <row r="10" spans="1:7" ht="13.50" thickBot="1" customHeight="1">
      <c r="A10" s="14" t="s">
        <v>14</v>
      </c>
      <c r="B10" s="14"/>
      <c r="C10" s="14" t="s">
        <v>15</v>
      </c>
      <c r="D10" s="15">
        <v>0.22</v>
      </c>
      <c r="E10" s="16" t="s">
        <v>16</v>
      </c>
      <c r="F10" s="17">
        <v>56.47</v>
      </c>
      <c r="G10" s="17">
        <f ca="1">ROUND(INDIRECT(ADDRESS(ROW()+(0), COLUMN()+(-3), 1))*INDIRECT(ADDRESS(ROW()+(0), COLUMN()+(-1), 1)), 2)</f>
        <v>12.42</v>
      </c>
    </row>
    <row r="11" spans="1:7" ht="13.50" thickBot="1" customHeight="1">
      <c r="A11" s="14" t="s">
        <v>17</v>
      </c>
      <c r="B11" s="14"/>
      <c r="C11" s="18" t="s">
        <v>18</v>
      </c>
      <c r="D11" s="19">
        <v>0.22</v>
      </c>
      <c r="E11" s="20" t="s">
        <v>19</v>
      </c>
      <c r="F11" s="21">
        <v>26.02</v>
      </c>
      <c r="G11" s="21">
        <f ca="1">ROUND(INDIRECT(ADDRESS(ROW()+(0), COLUMN()+(-3), 1))*INDIRECT(ADDRESS(ROW()+(0), COLUMN()+(-1), 1)), 2)</f>
        <v>5.72</v>
      </c>
    </row>
    <row r="12" spans="1:7" ht="13.50" thickBot="1" customHeight="1">
      <c r="A12" s="18"/>
      <c r="B12" s="18"/>
      <c r="C12" s="5" t="s">
        <v>20</v>
      </c>
      <c r="D12" s="22">
        <v>2</v>
      </c>
      <c r="E12" s="23" t="s">
        <v>21</v>
      </c>
      <c r="F12" s="24">
        <f ca="1">ROUND(SUM(INDIRECT(ADDRESS(ROW()+(-1), COLUMN()+(1), 1)),INDIRECT(ADDRESS(ROW()+(-2), COLUMN()+(1), 1)),INDIRECT(ADDRESS(ROW()+(-3), COLUMN()+(1), 1))), 2)</f>
        <v>1305.43</v>
      </c>
      <c r="G12" s="24">
        <f ca="1">ROUND(INDIRECT(ADDRESS(ROW()+(0), COLUMN()+(-3), 1))*INDIRECT(ADDRESS(ROW()+(0), COLUMN()+(-1), 1))/100, 2)</f>
        <v>26.11</v>
      </c>
    </row>
    <row r="13" spans="1:7" ht="13.50" thickBot="1" customHeight="1">
      <c r="A13" s="25"/>
      <c r="B13" s="25"/>
      <c r="C13" s="26"/>
      <c r="D13" s="26"/>
      <c r="E13" s="27"/>
      <c r="F13" s="28" t="s">
        <v>22</v>
      </c>
      <c r="G13" s="29">
        <f ca="1">ROUND(SUM(INDIRECT(ADDRESS(ROW()+(-1), COLUMN()+(0), 1)),INDIRECT(ADDRESS(ROW()+(-2), COLUMN()+(0), 1)),INDIRECT(ADDRESS(ROW()+(-3), COLUMN()+(0), 1)),INDIRECT(ADDRESS(ROW()+(-4), COLUMN()+(0), 1))), 2)</f>
        <v>1331.54</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